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EPT_ESTUDIOS_ECONO\HACIENDA_PUBLICA\PARA LA WEB\2026\Septiembre\Financiero\"/>
    </mc:Choice>
  </mc:AlternateContent>
  <bookViews>
    <workbookView xWindow="0" yWindow="0" windowWidth="19200" windowHeight="10995" tabRatio="711"/>
  </bookViews>
  <sheets>
    <sheet name="Hoja1" sheetId="10" r:id="rId1"/>
    <sheet name="Grafico" sheetId="13" state="hidden" r:id="rId2"/>
  </sheets>
  <externalReferences>
    <externalReference r:id="rId3"/>
  </externalReferences>
  <definedNames>
    <definedName name="_xlnm.Print_Area" localSheetId="1">Grafico!$D$9:$K$35</definedName>
    <definedName name="_xlnm.Print_Area" localSheetId="0">Hoja1!$B$1:$G$57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0" i="10" l="1"/>
  <c r="D6" i="13" s="1"/>
  <c r="F50" i="10"/>
  <c r="C6" i="13" s="1"/>
  <c r="E50" i="10"/>
  <c r="B6" i="13" s="1"/>
  <c r="G41" i="10"/>
  <c r="F41" i="10"/>
  <c r="E41" i="10"/>
  <c r="E21" i="10"/>
  <c r="G21" i="10"/>
  <c r="F21" i="10"/>
  <c r="E30" i="10"/>
  <c r="B5" i="13" s="1"/>
  <c r="D29" i="10"/>
  <c r="D28" i="10"/>
  <c r="D27" i="10"/>
  <c r="D26" i="10"/>
  <c r="D25" i="10"/>
  <c r="D24" i="10"/>
  <c r="D23" i="10"/>
  <c r="D20" i="10"/>
  <c r="D19" i="10"/>
  <c r="D18" i="10"/>
  <c r="D17" i="10"/>
  <c r="D16" i="10"/>
  <c r="D15" i="10"/>
  <c r="D14" i="10"/>
  <c r="D13" i="10"/>
  <c r="D21" i="10" s="1"/>
  <c r="C13" i="10" l="1"/>
  <c r="C14" i="10"/>
  <c r="C15" i="10"/>
  <c r="C17" i="10"/>
  <c r="C18" i="10"/>
  <c r="C19" i="10"/>
  <c r="C20" i="10"/>
  <c r="C22" i="10"/>
  <c r="C23" i="10"/>
  <c r="C24" i="10"/>
  <c r="C25" i="10"/>
  <c r="C27" i="10"/>
  <c r="C28" i="10"/>
  <c r="C29" i="10"/>
  <c r="C30" i="10"/>
  <c r="C33" i="10"/>
  <c r="C34" i="10"/>
  <c r="C35" i="10"/>
  <c r="C37" i="10"/>
  <c r="C38" i="10"/>
  <c r="C39" i="10"/>
  <c r="C40" i="10"/>
  <c r="C42" i="10"/>
  <c r="C43" i="10"/>
  <c r="C44" i="10"/>
  <c r="C45" i="10"/>
  <c r="C47" i="10"/>
  <c r="C48" i="10"/>
  <c r="C49" i="10"/>
  <c r="C50" i="10"/>
  <c r="G30" i="10" l="1"/>
  <c r="D5" i="13" s="1"/>
  <c r="F30" i="10"/>
  <c r="C5" i="13" s="1"/>
  <c r="D30" i="10"/>
  <c r="D49" i="10" l="1"/>
  <c r="D48" i="10"/>
  <c r="D47" i="10"/>
  <c r="D46" i="10"/>
  <c r="D45" i="10"/>
  <c r="D44" i="10"/>
  <c r="D43" i="10"/>
  <c r="D40" i="10"/>
  <c r="D39" i="10"/>
  <c r="D38" i="10"/>
  <c r="D37" i="10"/>
  <c r="D36" i="10"/>
  <c r="D35" i="10"/>
  <c r="D34" i="10"/>
  <c r="D33" i="10"/>
  <c r="D50" i="10" l="1"/>
  <c r="D41" i="10"/>
</calcChain>
</file>

<file path=xl/comments1.xml><?xml version="1.0" encoding="utf-8"?>
<comments xmlns="http://schemas.openxmlformats.org/spreadsheetml/2006/main">
  <authors>
    <author>david</author>
  </authors>
  <commentList>
    <comment ref="A10" authorId="0" shapeId="0">
      <text>
        <r>
          <rPr>
            <b/>
            <sz val="9"/>
            <color indexed="81"/>
            <rFont val="Tahoma"/>
            <family val="2"/>
          </rPr>
          <t>david: Los tres primeros números de esta columna se sustituyen por los propios de cada país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<sst xmlns="http://schemas.openxmlformats.org/spreadsheetml/2006/main" count="94" uniqueCount="68">
  <si>
    <t>IFS Code</t>
  </si>
  <si>
    <t>28340....R...{Z}</t>
  </si>
  <si>
    <t>28342.A..R...{Z}</t>
  </si>
  <si>
    <t>28342.BN.R...{Z}</t>
  </si>
  <si>
    <t>28342.BF.R...{Z}</t>
  </si>
  <si>
    <t>28342.C..R...{Z}</t>
  </si>
  <si>
    <t>28342.CN.R...{Z}</t>
  </si>
  <si>
    <t>28342.CF.R...{Z}</t>
  </si>
  <si>
    <t>28342.D..R...{Z}</t>
  </si>
  <si>
    <t>28342.DF.R...{Z}</t>
  </si>
  <si>
    <t>28342.EN.R...{Z}</t>
  </si>
  <si>
    <t>28342.G..R...{Z}</t>
  </si>
  <si>
    <t>28342.GN.R...{Z}</t>
  </si>
  <si>
    <t>28342.GF.R...{Z}</t>
  </si>
  <si>
    <t>28342.H..R...{Z}</t>
  </si>
  <si>
    <t>28343A...R...{Z}</t>
  </si>
  <si>
    <t>28341J.N.R...{Z}</t>
  </si>
  <si>
    <t>ACTIVOS TOTALES</t>
  </si>
  <si>
    <t>28346.F..R...{Z}</t>
  </si>
  <si>
    <t>28346.GN.R...{Z}</t>
  </si>
  <si>
    <t>28346.GF.R...{Z}</t>
  </si>
  <si>
    <t>28346.N..R...{Z}</t>
  </si>
  <si>
    <t>28346.NN.R...{Z}</t>
  </si>
  <si>
    <t>28346.NF.R...{Z}</t>
  </si>
  <si>
    <t>28346.ON.R...{Z}</t>
  </si>
  <si>
    <t>28346.Q..R...{Z}</t>
  </si>
  <si>
    <t>28347B...R...{Z}</t>
  </si>
  <si>
    <t>28347B.F.R...{Z}</t>
  </si>
  <si>
    <t>28346CJF.R...{Z}</t>
  </si>
  <si>
    <t>28347A...R...{Z}</t>
  </si>
  <si>
    <t>28340RL..R...{Z}</t>
  </si>
  <si>
    <t>PASIVOS TOTALES</t>
  </si>
  <si>
    <t>28340EX..R...{Z}</t>
  </si>
  <si>
    <t>República de Panamá</t>
  </si>
  <si>
    <t>CONTRALORÍA GENERAL DE LA REPÚBLICA</t>
  </si>
  <si>
    <t>Instituto Nacional de Estadística y Censo</t>
  </si>
  <si>
    <t>Principales cuentas</t>
  </si>
  <si>
    <t>Total</t>
  </si>
  <si>
    <t>Seguros y reaseguros</t>
  </si>
  <si>
    <t>Fondos de pensiones</t>
  </si>
  <si>
    <t>Banca internacional</t>
  </si>
  <si>
    <t>Activos</t>
  </si>
  <si>
    <t>Billetes, monedas y depósitos</t>
  </si>
  <si>
    <t>Valores distintos de acciones</t>
  </si>
  <si>
    <t>Préstamos</t>
  </si>
  <si>
    <t>Acciones y otras participaciones de capital</t>
  </si>
  <si>
    <t>Reservas técnicas de seguros</t>
  </si>
  <si>
    <t>Derivados financieros</t>
  </si>
  <si>
    <t>Otras cuentas por cobrar</t>
  </si>
  <si>
    <t>Activos no financieros</t>
  </si>
  <si>
    <t xml:space="preserve">Pasivos  </t>
  </si>
  <si>
    <t>Depósitos excluidos del dinero en sentido amplio</t>
  </si>
  <si>
    <t>Valores distintos de acciones, excluidos del dinero en sentido amplio</t>
  </si>
  <si>
    <t>Otras cuentas por pagar</t>
  </si>
  <si>
    <t xml:space="preserve">Fuente: Superintendencia de Seguros y Reaseguros (SSyR), Superintendencia de Bancos de Panamá (SBP), Superintendencia del Mercado de Valores </t>
  </si>
  <si>
    <t>Balance de situación de Otras Sociedades Financieras (OSF)                                           (En millones de balboas)</t>
  </si>
  <si>
    <t xml:space="preserve">             Financieras (MEMF) del  Fondo Monetario Internacional (FMI).</t>
  </si>
  <si>
    <t xml:space="preserve">NOTA:   Estos datos son generados para la armonización de las estadísticas financieras, de acuerdo con el Manual de Estadísticas  Monetarias  y </t>
  </si>
  <si>
    <t xml:space="preserve">            (SMV) (privado) y el Sistema de Ahorro y Capitalización de los Servidores Públicos (Siacap) (público).</t>
  </si>
  <si>
    <t>0.0        Cuando la cantidad es menor a la mitad de la unidad o fracción decimal adoptada, para la expresión del dato.</t>
  </si>
  <si>
    <t>(R)        Cifras revisadas</t>
  </si>
  <si>
    <t>Primer trimestre 2026</t>
  </si>
  <si>
    <t>Actores financieros</t>
  </si>
  <si>
    <t>Primer  trimestre</t>
  </si>
  <si>
    <t>Segundo trimestre 2026</t>
  </si>
  <si>
    <t>Segundo  trimestre</t>
  </si>
  <si>
    <t xml:space="preserve">Cuadro 5. BALANCE DE SITUACIÓN DE OTRAS SOCIEDADES FINANCIERAS (OSF), POR TIPO DE ACTOR, SEGÚN </t>
  </si>
  <si>
    <t>PRINCIPALES CUENTAS: PRIMER Y SEGUNDO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</si>
</sst>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[$-409]mmm\-yy;@"/>
    <numFmt numFmtId="165" formatCode="#,##0.000"/>
    <numFmt numFmtId="166" formatCode="#,##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0"/>
      <color indexed="12"/>
      <name val="Arial"/>
      <family val="2"/>
    </font>
    <font>
      <sz val="10"/>
      <color indexed="12"/>
      <name val="Arial"/>
      <family val="2"/>
    </font>
    <font>
      <sz val="10"/>
      <color indexed="48"/>
      <name val="Arial"/>
      <family val="2"/>
    </font>
    <font>
      <sz val="10"/>
      <color indexed="1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2ECD9"/>
        <bgColor indexed="64"/>
      </patternFill>
    </fill>
    <fill>
      <patternFill patternType="solid">
        <fgColor rgb="FF0F243E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2" fillId="0" borderId="0"/>
  </cellStyleXfs>
  <cellXfs count="81">
    <xf numFmtId="0" fontId="0" fillId="0" borderId="0" xfId="0"/>
    <xf numFmtId="0" fontId="6" fillId="0" borderId="0" xfId="0" applyFont="1" applyFill="1"/>
    <xf numFmtId="0" fontId="6" fillId="0" borderId="0" xfId="0" applyFont="1" applyFill="1" applyAlignment="1">
      <alignment horizontal="centerContinuous"/>
    </xf>
    <xf numFmtId="0" fontId="6" fillId="0" borderId="0" xfId="0" applyFont="1"/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centerContinuous" vertical="center" wrapText="1"/>
    </xf>
    <xf numFmtId="0" fontId="7" fillId="0" borderId="0" xfId="0" applyFont="1" applyFill="1" applyAlignment="1">
      <alignment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8" fillId="0" borderId="0" xfId="0" applyFont="1" applyBorder="1"/>
    <xf numFmtId="0" fontId="6" fillId="0" borderId="0" xfId="0" applyFont="1" applyBorder="1"/>
    <xf numFmtId="164" fontId="7" fillId="2" borderId="0" xfId="0" applyNumberFormat="1" applyFont="1" applyFill="1" applyBorder="1"/>
    <xf numFmtId="164" fontId="7" fillId="2" borderId="2" xfId="0" applyNumberFormat="1" applyFont="1" applyFill="1" applyBorder="1" applyAlignment="1">
      <alignment horizontal="center" vertical="center" wrapText="1"/>
    </xf>
    <xf numFmtId="164" fontId="7" fillId="2" borderId="6" xfId="0" applyNumberFormat="1" applyFont="1" applyFill="1" applyBorder="1" applyAlignment="1">
      <alignment horizontal="center" vertical="center" wrapText="1"/>
    </xf>
    <xf numFmtId="164" fontId="7" fillId="2" borderId="3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/>
    <xf numFmtId="0" fontId="9" fillId="0" borderId="0" xfId="0" applyFont="1" applyFill="1" applyBorder="1"/>
    <xf numFmtId="0" fontId="7" fillId="0" borderId="0" xfId="0" applyFont="1" applyFill="1"/>
    <xf numFmtId="4" fontId="9" fillId="0" borderId="0" xfId="0" applyNumberFormat="1" applyFont="1" applyFill="1"/>
    <xf numFmtId="4" fontId="7" fillId="0" borderId="0" xfId="0" applyNumberFormat="1" applyFont="1" applyFill="1"/>
    <xf numFmtId="0" fontId="10" fillId="0" borderId="0" xfId="0" applyFont="1" applyFill="1" applyBorder="1"/>
    <xf numFmtId="4" fontId="2" fillId="0" borderId="0" xfId="0" applyNumberFormat="1" applyFont="1" applyFill="1"/>
    <xf numFmtId="4" fontId="2" fillId="0" borderId="0" xfId="0" applyNumberFormat="1" applyFont="1" applyFill="1" applyBorder="1"/>
    <xf numFmtId="0" fontId="11" fillId="0" borderId="0" xfId="0" applyFont="1" applyFill="1" applyBorder="1"/>
    <xf numFmtId="4" fontId="7" fillId="0" borderId="0" xfId="0" applyNumberFormat="1" applyFont="1" applyFill="1" applyBorder="1"/>
    <xf numFmtId="165" fontId="6" fillId="0" borderId="0" xfId="0" applyNumberFormat="1" applyFont="1" applyFill="1"/>
    <xf numFmtId="4" fontId="12" fillId="0" borderId="0" xfId="0" applyNumberFormat="1" applyFont="1" applyFill="1" applyBorder="1"/>
    <xf numFmtId="0" fontId="2" fillId="0" borderId="0" xfId="0" applyFont="1" applyFill="1" applyBorder="1"/>
    <xf numFmtId="0" fontId="2" fillId="0" borderId="0" xfId="0" applyFont="1" applyBorder="1"/>
    <xf numFmtId="0" fontId="2" fillId="0" borderId="0" xfId="0" applyFont="1"/>
    <xf numFmtId="4" fontId="11" fillId="0" borderId="0" xfId="0" applyNumberFormat="1" applyFont="1" applyFill="1"/>
    <xf numFmtId="0" fontId="2" fillId="0" borderId="0" xfId="0" applyFont="1" applyFill="1"/>
    <xf numFmtId="0" fontId="12" fillId="0" borderId="0" xfId="0" applyFont="1" applyFill="1" applyBorder="1"/>
    <xf numFmtId="4" fontId="12" fillId="0" borderId="0" xfId="0" applyNumberFormat="1" applyFont="1" applyFill="1"/>
    <xf numFmtId="0" fontId="10" fillId="0" borderId="0" xfId="0" applyFont="1" applyFill="1"/>
    <xf numFmtId="2" fontId="10" fillId="0" borderId="0" xfId="0" applyNumberFormat="1" applyFont="1" applyFill="1"/>
    <xf numFmtId="0" fontId="2" fillId="0" borderId="0" xfId="0" applyFont="1" applyFill="1" applyAlignment="1">
      <alignment horizontal="left" indent="1"/>
    </xf>
    <xf numFmtId="0" fontId="10" fillId="0" borderId="0" xfId="0" applyFont="1" applyFill="1" applyAlignment="1">
      <alignment horizontal="left" indent="1"/>
    </xf>
    <xf numFmtId="0" fontId="2" fillId="0" borderId="0" xfId="0" applyFont="1" applyFill="1" applyAlignment="1">
      <alignment horizontal="left" indent="2"/>
    </xf>
    <xf numFmtId="0" fontId="6" fillId="0" borderId="0" xfId="0" applyFont="1" applyFill="1" applyAlignment="1">
      <alignment horizontal="left" indent="2"/>
    </xf>
    <xf numFmtId="0" fontId="6" fillId="0" borderId="0" xfId="0" applyFont="1" applyFill="1" applyAlignment="1">
      <alignment horizontal="left" indent="1"/>
    </xf>
    <xf numFmtId="166" fontId="2" fillId="0" borderId="4" xfId="0" applyNumberFormat="1" applyFont="1" applyFill="1" applyBorder="1"/>
    <xf numFmtId="166" fontId="2" fillId="0" borderId="1" xfId="0" applyNumberFormat="1" applyFont="1" applyFill="1" applyBorder="1"/>
    <xf numFmtId="166" fontId="2" fillId="0" borderId="0" xfId="1" applyNumberFormat="1" applyFont="1" applyFill="1" applyBorder="1"/>
    <xf numFmtId="166" fontId="2" fillId="0" borderId="4" xfId="1" applyNumberFormat="1" applyFont="1" applyFill="1" applyBorder="1"/>
    <xf numFmtId="166" fontId="6" fillId="0" borderId="4" xfId="0" applyNumberFormat="1" applyFont="1" applyFill="1" applyBorder="1"/>
    <xf numFmtId="166" fontId="12" fillId="0" borderId="4" xfId="0" applyNumberFormat="1" applyFont="1" applyFill="1" applyBorder="1"/>
    <xf numFmtId="166" fontId="12" fillId="0" borderId="0" xfId="0" applyNumberFormat="1" applyFont="1" applyFill="1" applyBorder="1"/>
    <xf numFmtId="166" fontId="12" fillId="0" borderId="1" xfId="0" applyNumberFormat="1" applyFont="1" applyFill="1" applyBorder="1"/>
    <xf numFmtId="0" fontId="13" fillId="3" borderId="5" xfId="0" applyFont="1" applyFill="1" applyBorder="1" applyAlignment="1">
      <alignment vertical="center"/>
    </xf>
    <xf numFmtId="0" fontId="13" fillId="3" borderId="5" xfId="0" applyFont="1" applyFill="1" applyBorder="1" applyAlignment="1">
      <alignment horizontal="center" vertical="center"/>
    </xf>
    <xf numFmtId="164" fontId="13" fillId="3" borderId="3" xfId="0" applyNumberFormat="1" applyFont="1" applyFill="1" applyBorder="1"/>
    <xf numFmtId="0" fontId="13" fillId="3" borderId="8" xfId="0" applyNumberFormat="1" applyFont="1" applyFill="1" applyBorder="1" applyAlignment="1">
      <alignment horizontal="center" vertical="center"/>
    </xf>
    <xf numFmtId="164" fontId="13" fillId="3" borderId="8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Continuous" vertical="center" wrapText="1"/>
    </xf>
    <xf numFmtId="0" fontId="14" fillId="3" borderId="13" xfId="0" applyFont="1" applyFill="1" applyBorder="1" applyAlignment="1">
      <alignment horizontal="centerContinuous" vertical="center" wrapText="1"/>
    </xf>
    <xf numFmtId="0" fontId="14" fillId="3" borderId="10" xfId="0" applyFont="1" applyFill="1" applyBorder="1" applyAlignment="1">
      <alignment horizontal="centerContinuous" vertical="center" wrapText="1"/>
    </xf>
    <xf numFmtId="0" fontId="14" fillId="3" borderId="11" xfId="0" applyFont="1" applyFill="1" applyBorder="1" applyAlignment="1">
      <alignment horizontal="centerContinuous" vertical="center" wrapText="1"/>
    </xf>
    <xf numFmtId="0" fontId="2" fillId="0" borderId="0" xfId="0" applyFont="1" applyFill="1" applyAlignment="1">
      <alignment vertical="center"/>
    </xf>
    <xf numFmtId="0" fontId="7" fillId="0" borderId="5" xfId="0" applyFont="1" applyFill="1" applyBorder="1" applyAlignment="1">
      <alignment vertical="center"/>
    </xf>
    <xf numFmtId="4" fontId="2" fillId="0" borderId="5" xfId="0" applyNumberFormat="1" applyFont="1" applyFill="1" applyBorder="1" applyAlignment="1">
      <alignment vertical="center"/>
    </xf>
    <xf numFmtId="166" fontId="7" fillId="0" borderId="7" xfId="0" applyNumberFormat="1" applyFont="1" applyFill="1" applyBorder="1" applyAlignment="1">
      <alignment vertical="center"/>
    </xf>
    <xf numFmtId="4" fontId="7" fillId="0" borderId="0" xfId="0" applyNumberFormat="1" applyFont="1" applyFill="1" applyBorder="1" applyAlignment="1">
      <alignment vertical="center"/>
    </xf>
    <xf numFmtId="165" fontId="2" fillId="0" borderId="0" xfId="0" applyNumberFormat="1" applyFont="1" applyFill="1" applyAlignment="1">
      <alignment vertical="center"/>
    </xf>
    <xf numFmtId="166" fontId="7" fillId="0" borderId="4" xfId="0" applyNumberFormat="1" applyFont="1" applyFill="1" applyBorder="1" applyAlignment="1">
      <alignment vertical="center"/>
    </xf>
    <xf numFmtId="166" fontId="7" fillId="0" borderId="1" xfId="0" applyNumberFormat="1" applyFont="1" applyFill="1" applyBorder="1" applyAlignment="1">
      <alignment vertical="center"/>
    </xf>
    <xf numFmtId="166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4" fontId="2" fillId="0" borderId="0" xfId="0" applyNumberFormat="1" applyFont="1" applyFill="1" applyBorder="1" applyAlignment="1">
      <alignment vertical="center"/>
    </xf>
    <xf numFmtId="166" fontId="7" fillId="0" borderId="1" xfId="0" applyNumberFormat="1" applyFont="1" applyFill="1" applyBorder="1" applyAlignment="1">
      <alignment horizontal="centerContinuous" vertical="center"/>
    </xf>
    <xf numFmtId="166" fontId="12" fillId="0" borderId="0" xfId="0" applyNumberFormat="1" applyFont="1" applyFill="1" applyBorder="1" applyAlignment="1">
      <alignment horizontal="centerContinuous" vertical="center"/>
    </xf>
    <xf numFmtId="166" fontId="7" fillId="0" borderId="14" xfId="0" applyNumberFormat="1" applyFont="1" applyFill="1" applyBorder="1" applyAlignment="1">
      <alignment vertical="center"/>
    </xf>
    <xf numFmtId="0" fontId="7" fillId="0" borderId="0" xfId="0" applyFont="1" applyFill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7" fillId="0" borderId="0" xfId="0" applyFont="1" applyAlignment="1">
      <alignment horizontal="centerContinuous" vertical="center"/>
    </xf>
    <xf numFmtId="164" fontId="13" fillId="3" borderId="9" xfId="0" applyNumberFormat="1" applyFont="1" applyFill="1" applyBorder="1" applyAlignment="1">
      <alignment horizontal="center" vertical="center" wrapText="1"/>
    </xf>
    <xf numFmtId="0" fontId="14" fillId="3" borderId="0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</cellXfs>
  <cellStyles count="4">
    <cellStyle name="Millares" xfId="1" builtinId="3"/>
    <cellStyle name="Normal" xfId="0" builtinId="0"/>
    <cellStyle name="Normal 2" xfId="3"/>
    <cellStyle name="Normal 2 19" xfId="2"/>
  </cellStyles>
  <dxfs count="0"/>
  <tableStyles count="0" defaultTableStyle="TableStyleMedium2" defaultPivotStyle="PivotStyleLight16"/>
  <colors>
    <mruColors>
      <color rgb="FF0F243E"/>
      <color rgb="FF8CA6CE"/>
      <color rgb="FFE2EC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A" sz="1200" b="0" i="0" baseline="0">
                <a:solidFill>
                  <a:sysClr val="windowText" lastClr="000000"/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ACTIVOS DE OTRAS SOCIEDADES FINANCIERAS,</a:t>
            </a:r>
            <a:endParaRPr lang="es-PA" sz="1200">
              <a:solidFill>
                <a:sysClr val="windowText" lastClr="000000"/>
              </a:solidFill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>
              <a:defRPr/>
            </a:pPr>
            <a:r>
              <a:rPr lang="es-PA" sz="1200" b="0" i="0" baseline="0">
                <a:solidFill>
                  <a:sysClr val="windowText" lastClr="000000"/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SEGÚN TIPO DE ACTOR, POR TRIMESTRE:</a:t>
            </a:r>
            <a:endParaRPr lang="es-PA" sz="1200">
              <a:solidFill>
                <a:sysClr val="windowText" lastClr="000000"/>
              </a:solidFill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>
              <a:defRPr/>
            </a:pPr>
            <a:r>
              <a:rPr lang="es-PA" sz="1200" b="0" i="0" baseline="0">
                <a:solidFill>
                  <a:sysClr val="windowText" lastClr="000000"/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PRIMER Y SEGUNDO 2026</a:t>
            </a:r>
            <a:endParaRPr lang="es-PA" sz="1200">
              <a:solidFill>
                <a:sysClr val="windowText" lastClr="000000"/>
              </a:solidFill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23686549008501429"/>
          <c:y val="3.186274509803921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A"/>
        </a:p>
      </c:txPr>
    </c:title>
    <c:autoTitleDeleted val="0"/>
    <c:plotArea>
      <c:layout>
        <c:manualLayout>
          <c:layoutTarget val="inner"/>
          <c:xMode val="edge"/>
          <c:yMode val="edge"/>
          <c:x val="0.18004336504990789"/>
          <c:y val="0.18046913580246915"/>
          <c:w val="0.7066840473377185"/>
          <c:h val="0.6020657140079711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Grafico!$A$5</c:f>
              <c:strCache>
                <c:ptCount val="1"/>
                <c:pt idx="0">
                  <c:v>Primer  trimestre</c:v>
                </c:pt>
              </c:strCache>
            </c:strRef>
          </c:tx>
          <c:spPr>
            <a:pattFill prst="wdUpDiag">
              <a:fgClr>
                <a:srgbClr val="92D050"/>
              </a:fgClr>
              <a:bgClr>
                <a:schemeClr val="bg1"/>
              </a:bgClr>
            </a:pattFill>
            <a:ln>
              <a:noFill/>
            </a:ln>
            <a:effectLst/>
          </c:spPr>
          <c:invertIfNegative val="0"/>
          <c:cat>
            <c:strRef>
              <c:f>Grafico!$B$4:$D$4</c:f>
              <c:strCache>
                <c:ptCount val="3"/>
                <c:pt idx="0">
                  <c:v>Seguros y reaseguros</c:v>
                </c:pt>
                <c:pt idx="1">
                  <c:v>Fondos de pensiones</c:v>
                </c:pt>
                <c:pt idx="2">
                  <c:v>Banca internacional</c:v>
                </c:pt>
              </c:strCache>
            </c:strRef>
          </c:cat>
          <c:val>
            <c:numRef>
              <c:f>Grafico!$B$5:$D$5</c:f>
              <c:numCache>
                <c:formatCode>#,##0.0</c:formatCode>
                <c:ptCount val="3"/>
                <c:pt idx="0">
                  <c:v>4803.1242724760305</c:v>
                </c:pt>
                <c:pt idx="1">
                  <c:v>2931.8792039299997</c:v>
                </c:pt>
                <c:pt idx="2">
                  <c:v>18879.564162380004</c:v>
                </c:pt>
              </c:numCache>
            </c:numRef>
          </c:val>
        </c:ser>
        <c:ser>
          <c:idx val="1"/>
          <c:order val="1"/>
          <c:tx>
            <c:strRef>
              <c:f>Grafico!$A$6</c:f>
              <c:strCache>
                <c:ptCount val="1"/>
                <c:pt idx="0">
                  <c:v>Segundo  trimestre</c:v>
                </c:pt>
              </c:strCache>
            </c:strRef>
          </c:tx>
          <c:spPr>
            <a:pattFill prst="dkHorz">
              <a:fgClr>
                <a:schemeClr val="accent2"/>
              </a:fgClr>
              <a:bgClr>
                <a:schemeClr val="bg1"/>
              </a:bgClr>
            </a:pattFill>
            <a:ln>
              <a:noFill/>
            </a:ln>
            <a:effectLst/>
          </c:spPr>
          <c:invertIfNegative val="0"/>
          <c:cat>
            <c:strRef>
              <c:f>Grafico!$B$4:$D$4</c:f>
              <c:strCache>
                <c:ptCount val="3"/>
                <c:pt idx="0">
                  <c:v>Seguros y reaseguros</c:v>
                </c:pt>
                <c:pt idx="1">
                  <c:v>Fondos de pensiones</c:v>
                </c:pt>
                <c:pt idx="2">
                  <c:v>Banca internacional</c:v>
                </c:pt>
              </c:strCache>
            </c:strRef>
          </c:cat>
          <c:val>
            <c:numRef>
              <c:f>Grafico!$B$6:$D$6</c:f>
              <c:numCache>
                <c:formatCode>#,##0.0</c:formatCode>
                <c:ptCount val="3"/>
                <c:pt idx="0">
                  <c:v>4955.2443359287845</c:v>
                </c:pt>
                <c:pt idx="1">
                  <c:v>2853.09790148</c:v>
                </c:pt>
                <c:pt idx="2">
                  <c:v>19252.32040981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02967808"/>
        <c:axId val="602969440"/>
      </c:barChart>
      <c:catAx>
        <c:axId val="602967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PA"/>
          </a:p>
        </c:txPr>
        <c:crossAx val="602969440"/>
        <c:crosses val="autoZero"/>
        <c:auto val="1"/>
        <c:lblAlgn val="ctr"/>
        <c:lblOffset val="100"/>
        <c:noMultiLvlLbl val="0"/>
      </c:catAx>
      <c:valAx>
        <c:axId val="602969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numFmt formatCode="#,##0.0" sourceLinked="1"/>
        <c:majorTickMark val="none"/>
        <c:minorTickMark val="none"/>
        <c:tickLblPos val="nextTo"/>
        <c:spPr>
          <a:noFill/>
          <a:ln>
            <a:solidFill>
              <a:schemeClr val="tx1">
                <a:alpha val="3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PA"/>
          </a:p>
        </c:txPr>
        <c:crossAx val="6029678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770824098375228"/>
          <c:y val="0.8966228578045391"/>
          <c:w val="0.3891419632460234"/>
          <c:h val="4.18216381040605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PA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 orientation="landscape"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1333501</xdr:colOff>
      <xdr:row>7</xdr:row>
      <xdr:rowOff>161925</xdr:rowOff>
    </xdr:from>
    <xdr:to>
      <xdr:col>11</xdr:col>
      <xdr:colOff>9525</xdr:colOff>
      <xdr:row>35</xdr:row>
      <xdr:rowOff>9525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0.0206</cdr:x>
      <cdr:y>0.29321</cdr:y>
    </cdr:from>
    <cdr:to>
      <cdr:x>0.06358</cdr:x>
      <cdr:y>0.62191</cdr:y>
    </cdr:to>
    <cdr:sp macro="" textlink="">
      <cdr:nvSpPr>
        <cdr:cNvPr id="2" name="CuadroTexto 2"/>
        <cdr:cNvSpPr txBox="1"/>
      </cdr:nvSpPr>
      <cdr:spPr>
        <a:xfrm xmlns:a="http://schemas.openxmlformats.org/drawingml/2006/main" rot="16200000">
          <a:off x="-546894" y="2201070"/>
          <a:ext cx="1690689" cy="304800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PA" sz="1000">
              <a:latin typeface="Arial" panose="020B0604020202020204" pitchFamily="34" charset="0"/>
              <a:cs typeface="Arial" panose="020B0604020202020204" pitchFamily="34" charset="0"/>
            </a:rPr>
            <a:t>En</a:t>
          </a:r>
          <a:r>
            <a:rPr lang="es-PA" sz="1000" baseline="0">
              <a:latin typeface="Arial" panose="020B0604020202020204" pitchFamily="34" charset="0"/>
              <a:cs typeface="Arial" panose="020B0604020202020204" pitchFamily="34" charset="0"/>
            </a:rPr>
            <a:t> millones de balboas</a:t>
          </a:r>
          <a:endParaRPr lang="es-PA" sz="10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0.39803</cdr:x>
      <cdr:y>0.8364</cdr:y>
    </cdr:from>
    <cdr:to>
      <cdr:x>0.54852</cdr:x>
      <cdr:y>0.89522</cdr:y>
    </cdr:to>
    <cdr:sp macro="" textlink="">
      <cdr:nvSpPr>
        <cdr:cNvPr id="3" name="CuadroTexto 2"/>
        <cdr:cNvSpPr txBox="1"/>
      </cdr:nvSpPr>
      <cdr:spPr>
        <a:xfrm xmlns:a="http://schemas.openxmlformats.org/drawingml/2006/main">
          <a:off x="2695574" y="4333875"/>
          <a:ext cx="101917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1100"/>
            <a:t>Tipo</a:t>
          </a:r>
          <a:r>
            <a:rPr lang="es-ES" sz="1100" baseline="0"/>
            <a:t> de actor</a:t>
          </a:r>
          <a:endParaRPr lang="es-ES" sz="1100"/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c-app-03\PDF\Consultoria%20abril%2016\4SR%20OS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SR SS"/>
      <sheetName val="4SR FP"/>
      <sheetName val="4SR BI"/>
      <sheetName val="OSF 4SR"/>
      <sheetName val="4SG SS"/>
      <sheetName val="4SG FP"/>
      <sheetName val="4SG BI"/>
      <sheetName val="OSF 4SG"/>
      <sheetName val="Hoja1"/>
    </sheetNames>
    <sheetDataSet>
      <sheetData sheetId="0" refreshError="1"/>
      <sheetData sheetId="1" refreshError="1"/>
      <sheetData sheetId="2" refreshError="1"/>
      <sheetData sheetId="3" refreshError="1">
        <row r="186">
          <cell r="AM186">
            <v>0</v>
          </cell>
        </row>
        <row r="187">
          <cell r="BF187">
            <v>0</v>
          </cell>
        </row>
        <row r="216">
          <cell r="BF216">
            <v>0</v>
          </cell>
        </row>
        <row r="219">
          <cell r="BF219">
            <v>0</v>
          </cell>
        </row>
        <row r="230">
          <cell r="BF230">
            <v>0</v>
          </cell>
        </row>
        <row r="231">
          <cell r="BF231">
            <v>0</v>
          </cell>
        </row>
        <row r="238">
          <cell r="BF238">
            <v>11693.442469343003</v>
          </cell>
        </row>
        <row r="241">
          <cell r="BF241">
            <v>0</v>
          </cell>
        </row>
        <row r="248">
          <cell r="BF248">
            <v>0</v>
          </cell>
        </row>
        <row r="253">
          <cell r="BF253">
            <v>0</v>
          </cell>
        </row>
        <row r="259">
          <cell r="BF259">
            <v>1778.7080000000001</v>
          </cell>
        </row>
        <row r="260">
          <cell r="BF260">
            <v>1778.7080000000001</v>
          </cell>
        </row>
        <row r="270">
          <cell r="BF270">
            <v>0</v>
          </cell>
        </row>
        <row r="282">
          <cell r="BF282">
            <v>267.81101304000003</v>
          </cell>
        </row>
        <row r="288">
          <cell r="BF288">
            <v>70.945541420000012</v>
          </cell>
        </row>
        <row r="294">
          <cell r="BF294">
            <v>0</v>
          </cell>
        </row>
        <row r="308">
          <cell r="BF308">
            <v>0</v>
          </cell>
        </row>
        <row r="311">
          <cell r="BF311">
            <v>0</v>
          </cell>
        </row>
        <row r="317">
          <cell r="BF317">
            <v>1060.8928159</v>
          </cell>
        </row>
        <row r="322">
          <cell r="BF322">
            <v>0</v>
          </cell>
        </row>
        <row r="323">
          <cell r="BF323">
            <v>532.62496011981102</v>
          </cell>
        </row>
        <row r="337">
          <cell r="BF337">
            <v>0</v>
          </cell>
        </row>
        <row r="340">
          <cell r="BF340">
            <v>20.952312439999996</v>
          </cell>
        </row>
        <row r="345">
          <cell r="BF345">
            <v>0</v>
          </cell>
        </row>
        <row r="351">
          <cell r="BF351">
            <v>0.58679915999999999</v>
          </cell>
        </row>
        <row r="352">
          <cell r="BF352">
            <v>0.58679915999999999</v>
          </cell>
        </row>
        <row r="366">
          <cell r="BF366">
            <v>0</v>
          </cell>
        </row>
        <row r="374">
          <cell r="BF374">
            <v>372.65582978999998</v>
          </cell>
        </row>
        <row r="395">
          <cell r="BF395">
            <v>203.296421393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91"/>
  <sheetViews>
    <sheetView showGridLines="0" tabSelected="1" topLeftCell="B1" zoomScaleNormal="100" workbookViewId="0">
      <selection activeCell="B6" sqref="B6"/>
    </sheetView>
  </sheetViews>
  <sheetFormatPr baseColWidth="10" defaultRowHeight="12.75" x14ac:dyDescent="0.2"/>
  <cols>
    <col min="1" max="1" width="14.42578125" style="1" hidden="1" customWidth="1"/>
    <col min="2" max="2" width="70" style="1" customWidth="1"/>
    <col min="3" max="3" width="0.28515625" style="1" customWidth="1"/>
    <col min="4" max="7" width="17.42578125" style="1" customWidth="1"/>
    <col min="8" max="16384" width="11.42578125" style="3"/>
  </cols>
  <sheetData>
    <row r="1" spans="1:9" x14ac:dyDescent="0.2">
      <c r="B1" s="74" t="s">
        <v>33</v>
      </c>
      <c r="C1" s="2"/>
      <c r="D1" s="2"/>
      <c r="E1" s="2"/>
      <c r="F1" s="2"/>
      <c r="G1" s="2"/>
    </row>
    <row r="2" spans="1:9" x14ac:dyDescent="0.2">
      <c r="B2" s="75" t="s">
        <v>34</v>
      </c>
      <c r="C2" s="2"/>
      <c r="D2" s="2"/>
      <c r="E2" s="2"/>
      <c r="F2" s="2"/>
      <c r="G2" s="2"/>
    </row>
    <row r="3" spans="1:9" x14ac:dyDescent="0.2">
      <c r="B3" s="74" t="s">
        <v>35</v>
      </c>
      <c r="C3" s="2"/>
      <c r="D3" s="2"/>
      <c r="E3" s="2"/>
      <c r="F3" s="2"/>
      <c r="G3" s="2"/>
    </row>
    <row r="4" spans="1:9" x14ac:dyDescent="0.2">
      <c r="B4" s="74"/>
      <c r="C4" s="2"/>
      <c r="D4" s="2"/>
      <c r="E4" s="2"/>
      <c r="F4" s="2"/>
      <c r="G4" s="2"/>
    </row>
    <row r="5" spans="1:9" x14ac:dyDescent="0.2">
      <c r="A5" s="4"/>
      <c r="B5" s="73" t="s">
        <v>66</v>
      </c>
      <c r="C5" s="5"/>
      <c r="D5" s="5"/>
      <c r="E5" s="5"/>
      <c r="F5" s="5"/>
      <c r="G5" s="5"/>
      <c r="H5" s="6"/>
      <c r="I5" s="6"/>
    </row>
    <row r="6" spans="1:9" x14ac:dyDescent="0.2">
      <c r="A6" s="4"/>
      <c r="B6" s="73" t="s">
        <v>67</v>
      </c>
      <c r="C6" s="5"/>
      <c r="D6" s="5"/>
      <c r="E6" s="5"/>
      <c r="F6" s="5"/>
      <c r="G6" s="5"/>
      <c r="H6" s="6"/>
      <c r="I6" s="6"/>
    </row>
    <row r="7" spans="1:9" ht="3" customHeight="1" x14ac:dyDescent="0.2">
      <c r="A7" s="4"/>
      <c r="B7" s="4"/>
      <c r="C7" s="7"/>
      <c r="D7" s="54"/>
      <c r="E7" s="54"/>
      <c r="F7" s="54"/>
      <c r="G7" s="54"/>
      <c r="H7" s="6"/>
      <c r="I7" s="6"/>
    </row>
    <row r="8" spans="1:9" ht="32.25" customHeight="1" x14ac:dyDescent="0.2">
      <c r="A8" s="8"/>
      <c r="B8" s="76" t="s">
        <v>36</v>
      </c>
      <c r="C8" s="49"/>
      <c r="D8" s="55" t="s">
        <v>55</v>
      </c>
      <c r="E8" s="56"/>
      <c r="F8" s="57"/>
      <c r="G8" s="58"/>
      <c r="H8" s="9"/>
    </row>
    <row r="9" spans="1:9" x14ac:dyDescent="0.2">
      <c r="A9" s="8"/>
      <c r="B9" s="77"/>
      <c r="C9" s="50"/>
      <c r="D9" s="79" t="s">
        <v>62</v>
      </c>
      <c r="E9" s="80"/>
      <c r="F9" s="80"/>
      <c r="G9" s="80"/>
      <c r="H9" s="10"/>
    </row>
    <row r="10" spans="1:9" ht="39" customHeight="1" x14ac:dyDescent="0.2">
      <c r="A10" s="11" t="s">
        <v>0</v>
      </c>
      <c r="B10" s="78"/>
      <c r="C10" s="51">
        <v>43817</v>
      </c>
      <c r="D10" s="52" t="s">
        <v>37</v>
      </c>
      <c r="E10" s="53" t="s">
        <v>38</v>
      </c>
      <c r="F10" s="53" t="s">
        <v>39</v>
      </c>
      <c r="G10" s="53" t="s">
        <v>40</v>
      </c>
      <c r="H10" s="10"/>
    </row>
    <row r="11" spans="1:9" ht="25.5" customHeight="1" x14ac:dyDescent="0.2">
      <c r="A11" s="15"/>
      <c r="B11" s="24"/>
      <c r="C11" s="25"/>
      <c r="D11" s="70" t="s">
        <v>61</v>
      </c>
      <c r="E11" s="71"/>
      <c r="F11" s="71"/>
      <c r="G11" s="71"/>
      <c r="H11" s="10"/>
    </row>
    <row r="12" spans="1:9" x14ac:dyDescent="0.2">
      <c r="A12" s="16" t="s">
        <v>1</v>
      </c>
      <c r="B12" s="59" t="s">
        <v>41</v>
      </c>
      <c r="C12" s="18"/>
      <c r="D12" s="46"/>
      <c r="E12" s="47"/>
      <c r="F12" s="46"/>
      <c r="G12" s="48"/>
      <c r="H12" s="10"/>
    </row>
    <row r="13" spans="1:9" x14ac:dyDescent="0.2">
      <c r="A13" s="16" t="s">
        <v>2</v>
      </c>
      <c r="B13" s="22" t="s">
        <v>42</v>
      </c>
      <c r="C13" s="21">
        <f>+'[1]OSF 4SR'!BF187</f>
        <v>0</v>
      </c>
      <c r="D13" s="41">
        <f t="shared" ref="D13:D20" si="0">+E13+F13+G13</f>
        <v>5869.9993006999994</v>
      </c>
      <c r="E13" s="42">
        <v>1010.9952898200003</v>
      </c>
      <c r="F13" s="42">
        <v>835.82244858999979</v>
      </c>
      <c r="G13" s="42">
        <v>4023.1815622899999</v>
      </c>
      <c r="H13" s="10"/>
    </row>
    <row r="14" spans="1:9" x14ac:dyDescent="0.2">
      <c r="A14" s="23" t="s">
        <v>3</v>
      </c>
      <c r="B14" s="22" t="s">
        <v>43</v>
      </c>
      <c r="C14" s="21" t="e">
        <f>+'[1]OSF 4SR'!BF209</f>
        <v>#REF!</v>
      </c>
      <c r="D14" s="41">
        <f t="shared" si="0"/>
        <v>6610.8292194191854</v>
      </c>
      <c r="E14" s="42">
        <v>1292.1313789191875</v>
      </c>
      <c r="F14" s="42">
        <v>1915.8769869899998</v>
      </c>
      <c r="G14" s="42">
        <v>3402.8208535099989</v>
      </c>
      <c r="H14" s="10"/>
    </row>
    <row r="15" spans="1:9" x14ac:dyDescent="0.2">
      <c r="A15" s="23" t="s">
        <v>4</v>
      </c>
      <c r="B15" s="22" t="s">
        <v>44</v>
      </c>
      <c r="C15" s="21">
        <f>+'[1]OSF 4SR'!BF219</f>
        <v>0</v>
      </c>
      <c r="D15" s="41">
        <f t="shared" si="0"/>
        <v>11138.194517599997</v>
      </c>
      <c r="E15" s="42">
        <v>25.769490780000002</v>
      </c>
      <c r="F15" s="42">
        <v>0</v>
      </c>
      <c r="G15" s="42">
        <v>11112.425026819998</v>
      </c>
      <c r="H15" s="10"/>
    </row>
    <row r="16" spans="1:9" x14ac:dyDescent="0.2">
      <c r="A16" s="16" t="s">
        <v>5</v>
      </c>
      <c r="B16" s="22" t="s">
        <v>45</v>
      </c>
      <c r="C16" s="21"/>
      <c r="D16" s="41">
        <f t="shared" si="0"/>
        <v>702.22243374000004</v>
      </c>
      <c r="E16" s="42">
        <v>304.63467930000002</v>
      </c>
      <c r="F16" s="42">
        <v>169.47528767</v>
      </c>
      <c r="G16" s="42">
        <v>228.11246676999997</v>
      </c>
      <c r="H16" s="10"/>
    </row>
    <row r="17" spans="1:8" x14ac:dyDescent="0.2">
      <c r="A17" s="23" t="s">
        <v>6</v>
      </c>
      <c r="B17" s="22" t="s">
        <v>46</v>
      </c>
      <c r="C17" s="21">
        <f>+'[1]OSF 4SR'!BF230</f>
        <v>0</v>
      </c>
      <c r="D17" s="41">
        <f t="shared" si="0"/>
        <v>167.51937837</v>
      </c>
      <c r="E17" s="42">
        <v>167.51937837</v>
      </c>
      <c r="F17" s="42">
        <v>0</v>
      </c>
      <c r="G17" s="42">
        <v>0</v>
      </c>
      <c r="H17" s="10"/>
    </row>
    <row r="18" spans="1:8" x14ac:dyDescent="0.2">
      <c r="A18" s="23" t="s">
        <v>7</v>
      </c>
      <c r="B18" s="22" t="s">
        <v>47</v>
      </c>
      <c r="C18" s="21">
        <f>+'[1]OSF 4SR'!BF231</f>
        <v>0</v>
      </c>
      <c r="D18" s="41">
        <f t="shared" si="0"/>
        <v>5.8100881500000003</v>
      </c>
      <c r="E18" s="42">
        <v>0</v>
      </c>
      <c r="F18" s="42">
        <v>0</v>
      </c>
      <c r="G18" s="42">
        <v>5.8100881500000003</v>
      </c>
      <c r="H18" s="10"/>
    </row>
    <row r="19" spans="1:8" x14ac:dyDescent="0.2">
      <c r="A19" s="16" t="s">
        <v>8</v>
      </c>
      <c r="B19" s="22" t="s">
        <v>48</v>
      </c>
      <c r="C19" s="21">
        <f>+'[1]OSF 4SR'!BF241</f>
        <v>0</v>
      </c>
      <c r="D19" s="41">
        <f t="shared" si="0"/>
        <v>1016.3116167992594</v>
      </c>
      <c r="E19" s="42">
        <v>941.53374056925941</v>
      </c>
      <c r="F19" s="42">
        <v>10.70448069</v>
      </c>
      <c r="G19" s="42">
        <v>64.073395539999993</v>
      </c>
      <c r="H19" s="10"/>
    </row>
    <row r="20" spans="1:8" x14ac:dyDescent="0.2">
      <c r="A20" s="10"/>
      <c r="B20" s="22" t="s">
        <v>49</v>
      </c>
      <c r="C20" s="21">
        <f>+'[1]OSF 4SR'!BF253</f>
        <v>0</v>
      </c>
      <c r="D20" s="41">
        <f t="shared" si="0"/>
        <v>1103.6810839299997</v>
      </c>
      <c r="E20" s="42">
        <v>1060.5403147199997</v>
      </c>
      <c r="F20" s="42">
        <v>0</v>
      </c>
      <c r="G20" s="42">
        <v>43.140769210000016</v>
      </c>
      <c r="H20" s="10"/>
    </row>
    <row r="21" spans="1:8" ht="25.5" customHeight="1" x14ac:dyDescent="0.2">
      <c r="A21" s="10"/>
      <c r="B21" s="63" t="s">
        <v>17</v>
      </c>
      <c r="C21" s="64"/>
      <c r="D21" s="65">
        <f>SUM(D13:D20)</f>
        <v>26614.567638708446</v>
      </c>
      <c r="E21" s="65">
        <f>SUM(E13:E20)</f>
        <v>4803.124272478447</v>
      </c>
      <c r="F21" s="65">
        <f>SUM(F13:F20)</f>
        <v>2931.8792039399996</v>
      </c>
      <c r="G21" s="67">
        <f>SUM(G13:G20)</f>
        <v>18879.564162289993</v>
      </c>
      <c r="H21" s="10"/>
    </row>
    <row r="22" spans="1:8" x14ac:dyDescent="0.2">
      <c r="A22" s="23" t="s">
        <v>9</v>
      </c>
      <c r="B22" s="22" t="s">
        <v>50</v>
      </c>
      <c r="C22" s="30">
        <f>+'[1]OSF 4SR'!BF288</f>
        <v>70.945541420000012</v>
      </c>
      <c r="D22" s="45"/>
      <c r="E22" s="43"/>
      <c r="F22" s="44"/>
      <c r="G22" s="43"/>
      <c r="H22" s="10"/>
    </row>
    <row r="23" spans="1:8" x14ac:dyDescent="0.2">
      <c r="A23" s="23" t="s">
        <v>10</v>
      </c>
      <c r="B23" s="22" t="s">
        <v>51</v>
      </c>
      <c r="C23" s="21">
        <f>+'[1]OSF 4SR'!BF294</f>
        <v>0</v>
      </c>
      <c r="D23" s="41">
        <f t="shared" ref="D23:D29" si="1">+E23+F23+G23</f>
        <v>16421.9289556</v>
      </c>
      <c r="E23" s="42">
        <v>0</v>
      </c>
      <c r="F23" s="41">
        <v>0</v>
      </c>
      <c r="G23" s="42">
        <v>16421.9289556</v>
      </c>
      <c r="H23" s="10"/>
    </row>
    <row r="24" spans="1:8" x14ac:dyDescent="0.2">
      <c r="A24" s="20" t="s">
        <v>11</v>
      </c>
      <c r="B24" s="22" t="s">
        <v>52</v>
      </c>
      <c r="C24" s="21">
        <f>+'[1]OSF 4SR'!BF308</f>
        <v>0</v>
      </c>
      <c r="D24" s="41">
        <f t="shared" si="1"/>
        <v>34.11214537</v>
      </c>
      <c r="E24" s="42">
        <v>0</v>
      </c>
      <c r="F24" s="41">
        <v>0</v>
      </c>
      <c r="G24" s="42">
        <v>34.11214537</v>
      </c>
      <c r="H24" s="10"/>
    </row>
    <row r="25" spans="1:8" x14ac:dyDescent="0.2">
      <c r="A25" s="23" t="s">
        <v>12</v>
      </c>
      <c r="B25" s="22" t="s">
        <v>44</v>
      </c>
      <c r="C25" s="21">
        <f>+'[1]OSF 4SR'!BF311</f>
        <v>0</v>
      </c>
      <c r="D25" s="41">
        <f t="shared" si="1"/>
        <v>378.09516195999993</v>
      </c>
      <c r="E25" s="42">
        <v>7.7884330299999798</v>
      </c>
      <c r="F25" s="41">
        <v>0</v>
      </c>
      <c r="G25" s="42">
        <v>370.30672892999996</v>
      </c>
      <c r="H25" s="10"/>
    </row>
    <row r="26" spans="1:8" x14ac:dyDescent="0.2">
      <c r="A26" s="23" t="s">
        <v>13</v>
      </c>
      <c r="B26" s="22" t="s">
        <v>46</v>
      </c>
      <c r="C26" s="21"/>
      <c r="D26" s="41">
        <f t="shared" si="1"/>
        <v>5243.4439265099991</v>
      </c>
      <c r="E26" s="42">
        <v>2317.0449007599996</v>
      </c>
      <c r="F26" s="41">
        <v>2926.3990257499995</v>
      </c>
      <c r="G26" s="42">
        <v>0</v>
      </c>
      <c r="H26" s="10"/>
    </row>
    <row r="27" spans="1:8" x14ac:dyDescent="0.2">
      <c r="A27" s="20" t="s">
        <v>14</v>
      </c>
      <c r="B27" s="22" t="s">
        <v>47</v>
      </c>
      <c r="C27" s="21">
        <f>+'[1]OSF 4SR'!BF322</f>
        <v>0</v>
      </c>
      <c r="D27" s="41">
        <f t="shared" si="1"/>
        <v>13.425340530000001</v>
      </c>
      <c r="E27" s="42">
        <v>0</v>
      </c>
      <c r="F27" s="41">
        <v>0</v>
      </c>
      <c r="G27" s="42">
        <v>13.425340530000001</v>
      </c>
      <c r="H27" s="10"/>
    </row>
    <row r="28" spans="1:8" x14ac:dyDescent="0.2">
      <c r="A28" s="23" t="s">
        <v>15</v>
      </c>
      <c r="B28" s="22" t="s">
        <v>53</v>
      </c>
      <c r="C28" s="21">
        <f>+'[1]OSF 4SR'!BF323</f>
        <v>532.62496011981102</v>
      </c>
      <c r="D28" s="41">
        <f t="shared" si="1"/>
        <v>781.53485602077149</v>
      </c>
      <c r="E28" s="42">
        <v>585.29792214077145</v>
      </c>
      <c r="F28" s="41">
        <v>5.4801781799999993</v>
      </c>
      <c r="G28" s="42">
        <v>190.75675569999999</v>
      </c>
      <c r="H28" s="10"/>
    </row>
    <row r="29" spans="1:8" x14ac:dyDescent="0.2">
      <c r="A29" s="23" t="s">
        <v>16</v>
      </c>
      <c r="B29" s="22" t="s">
        <v>45</v>
      </c>
      <c r="C29" s="21">
        <f>+'[1]OSF 4SR'!BF345</f>
        <v>0</v>
      </c>
      <c r="D29" s="41">
        <f t="shared" si="1"/>
        <v>3742.0272527952598</v>
      </c>
      <c r="E29" s="42">
        <v>1892.9930165452595</v>
      </c>
      <c r="F29" s="41">
        <v>0</v>
      </c>
      <c r="G29" s="42">
        <v>1849.0342362500003</v>
      </c>
      <c r="H29" s="10"/>
    </row>
    <row r="30" spans="1:8" ht="25.5" customHeight="1" x14ac:dyDescent="0.2">
      <c r="A30" s="16"/>
      <c r="B30" s="68" t="s">
        <v>31</v>
      </c>
      <c r="C30" s="69">
        <f>+'[1]OSF 4SR'!BF366</f>
        <v>0</v>
      </c>
      <c r="D30" s="65">
        <f>SUM(D23:D29)</f>
        <v>26614.567638786029</v>
      </c>
      <c r="E30" s="65">
        <f>SUM(E23:E29)</f>
        <v>4803.1242724760305</v>
      </c>
      <c r="F30" s="65">
        <f>SUM(F23:F29)</f>
        <v>2931.8792039299997</v>
      </c>
      <c r="G30" s="67">
        <f>SUM(G23:G29)</f>
        <v>18879.564162380004</v>
      </c>
      <c r="H30" s="10"/>
    </row>
    <row r="31" spans="1:8" ht="25.5" customHeight="1" x14ac:dyDescent="0.2">
      <c r="A31" s="15"/>
      <c r="B31" s="24"/>
      <c r="C31" s="25"/>
      <c r="D31" s="70" t="s">
        <v>64</v>
      </c>
      <c r="E31" s="71"/>
      <c r="F31" s="71"/>
      <c r="G31" s="71"/>
      <c r="H31" s="10"/>
    </row>
    <row r="32" spans="1:8" x14ac:dyDescent="0.2">
      <c r="A32" s="16"/>
      <c r="B32" s="31" t="s">
        <v>41</v>
      </c>
      <c r="C32" s="18"/>
      <c r="D32" s="46"/>
      <c r="E32" s="47"/>
      <c r="F32" s="46"/>
      <c r="G32" s="48"/>
      <c r="H32" s="10"/>
    </row>
    <row r="33" spans="1:9" s="29" customFormat="1" x14ac:dyDescent="0.2">
      <c r="A33" s="27" t="s">
        <v>18</v>
      </c>
      <c r="B33" s="22" t="s">
        <v>42</v>
      </c>
      <c r="C33" s="21">
        <f>+'[1]OSF 4SR'!BF216</f>
        <v>0</v>
      </c>
      <c r="D33" s="41">
        <f t="shared" ref="D33:D40" si="2">+E33+F33+G33</f>
        <v>5299.01078401</v>
      </c>
      <c r="E33" s="42">
        <v>984.82722705000003</v>
      </c>
      <c r="F33" s="42">
        <v>834.68732448999992</v>
      </c>
      <c r="G33" s="42">
        <v>3479.49623247</v>
      </c>
      <c r="H33" s="28"/>
      <c r="I33" s="3"/>
    </row>
    <row r="34" spans="1:9" s="29" customFormat="1" x14ac:dyDescent="0.2">
      <c r="A34" s="27" t="s">
        <v>19</v>
      </c>
      <c r="B34" s="22" t="s">
        <v>43</v>
      </c>
      <c r="C34" s="21">
        <f>+'[1]OSF 4SR'!BF238</f>
        <v>11693.442469343003</v>
      </c>
      <c r="D34" s="41">
        <f t="shared" si="2"/>
        <v>6781.8958725987222</v>
      </c>
      <c r="E34" s="42">
        <v>1345.8255250387215</v>
      </c>
      <c r="F34" s="42">
        <v>1830.5669195</v>
      </c>
      <c r="G34" s="42">
        <v>3605.5034280600007</v>
      </c>
      <c r="H34" s="28"/>
      <c r="I34" s="3"/>
    </row>
    <row r="35" spans="1:9" s="29" customFormat="1" x14ac:dyDescent="0.2">
      <c r="A35" s="27" t="s">
        <v>20</v>
      </c>
      <c r="B35" s="22" t="s">
        <v>44</v>
      </c>
      <c r="C35" s="21">
        <f>+'[1]OSF 4SR'!BF248</f>
        <v>0</v>
      </c>
      <c r="D35" s="41">
        <f t="shared" si="2"/>
        <v>11776.900250980007</v>
      </c>
      <c r="E35" s="42">
        <v>30.210310899999996</v>
      </c>
      <c r="F35" s="42">
        <v>0</v>
      </c>
      <c r="G35" s="42">
        <v>11746.689940080007</v>
      </c>
      <c r="H35" s="28"/>
      <c r="I35" s="3"/>
    </row>
    <row r="36" spans="1:9" s="29" customFormat="1" x14ac:dyDescent="0.2">
      <c r="A36" s="27"/>
      <c r="B36" s="22" t="s">
        <v>45</v>
      </c>
      <c r="C36" s="21"/>
      <c r="D36" s="41">
        <f t="shared" si="2"/>
        <v>756.68288970000003</v>
      </c>
      <c r="E36" s="42">
        <v>334.50536792999998</v>
      </c>
      <c r="F36" s="42">
        <v>175.28119183000001</v>
      </c>
      <c r="G36" s="42">
        <v>246.89632993999999</v>
      </c>
      <c r="H36" s="28"/>
      <c r="I36" s="3"/>
    </row>
    <row r="37" spans="1:9" s="29" customFormat="1" x14ac:dyDescent="0.2">
      <c r="A37" s="27" t="s">
        <v>21</v>
      </c>
      <c r="B37" s="22" t="s">
        <v>46</v>
      </c>
      <c r="C37" s="21">
        <f>+'[1]OSF 4SR'!BF259</f>
        <v>1778.7080000000001</v>
      </c>
      <c r="D37" s="41">
        <f t="shared" si="2"/>
        <v>166.16906410999999</v>
      </c>
      <c r="E37" s="42">
        <v>166.16906410999999</v>
      </c>
      <c r="F37" s="42">
        <v>0</v>
      </c>
      <c r="G37" s="42">
        <v>0</v>
      </c>
      <c r="H37" s="28"/>
      <c r="I37" s="3"/>
    </row>
    <row r="38" spans="1:9" s="29" customFormat="1" x14ac:dyDescent="0.2">
      <c r="A38" s="27" t="s">
        <v>22</v>
      </c>
      <c r="B38" s="22" t="s">
        <v>47</v>
      </c>
      <c r="C38" s="21">
        <f>+'[1]OSF 4SR'!BF260</f>
        <v>1778.7080000000001</v>
      </c>
      <c r="D38" s="41">
        <f t="shared" si="2"/>
        <v>4.5095264500000001</v>
      </c>
      <c r="E38" s="42">
        <v>0</v>
      </c>
      <c r="F38" s="42">
        <v>0</v>
      </c>
      <c r="G38" s="42">
        <v>4.5095264500000001</v>
      </c>
      <c r="H38" s="28"/>
      <c r="I38" s="3"/>
    </row>
    <row r="39" spans="1:9" s="29" customFormat="1" x14ac:dyDescent="0.2">
      <c r="A39" s="27" t="s">
        <v>23</v>
      </c>
      <c r="B39" s="22" t="s">
        <v>48</v>
      </c>
      <c r="C39" s="21">
        <f>+'[1]OSF 4SR'!BF270</f>
        <v>0</v>
      </c>
      <c r="D39" s="41">
        <f t="shared" si="2"/>
        <v>1202.5707615449141</v>
      </c>
      <c r="E39" s="42">
        <v>1063.227232214914</v>
      </c>
      <c r="F39" s="42">
        <v>12.562465660000001</v>
      </c>
      <c r="G39" s="42">
        <v>126.78106367000001</v>
      </c>
      <c r="H39" s="28"/>
      <c r="I39" s="3"/>
    </row>
    <row r="40" spans="1:9" s="29" customFormat="1" x14ac:dyDescent="0.2">
      <c r="A40" s="27" t="s">
        <v>24</v>
      </c>
      <c r="B40" s="22" t="s">
        <v>49</v>
      </c>
      <c r="C40" s="21">
        <f>+'[1]OSF 4SR'!BF282</f>
        <v>267.81101304000003</v>
      </c>
      <c r="D40" s="41">
        <f t="shared" si="2"/>
        <v>1072.9234976100001</v>
      </c>
      <c r="E40" s="42">
        <v>1030.4796086800002</v>
      </c>
      <c r="F40" s="42">
        <v>0</v>
      </c>
      <c r="G40" s="42">
        <v>42.443888930000007</v>
      </c>
      <c r="H40" s="28"/>
      <c r="I40" s="3"/>
    </row>
    <row r="41" spans="1:9" s="29" customFormat="1" ht="25.5" customHeight="1" x14ac:dyDescent="0.2">
      <c r="A41" s="27"/>
      <c r="B41" s="63" t="s">
        <v>17</v>
      </c>
      <c r="C41" s="64"/>
      <c r="D41" s="65">
        <f>SUM(D33:D40)</f>
        <v>27060.662647003646</v>
      </c>
      <c r="E41" s="65">
        <f>SUM(E33:E40)</f>
        <v>4955.2443359236349</v>
      </c>
      <c r="F41" s="65">
        <f>SUM(F33:F40)</f>
        <v>2853.0979014799996</v>
      </c>
      <c r="G41" s="67">
        <f>SUM(G33:G40)</f>
        <v>19252.320409600008</v>
      </c>
      <c r="H41" s="28"/>
    </row>
    <row r="42" spans="1:9" x14ac:dyDescent="0.2">
      <c r="A42" s="23" t="s">
        <v>26</v>
      </c>
      <c r="B42" s="22" t="s">
        <v>50</v>
      </c>
      <c r="C42" s="30">
        <f>+'[1]OSF 4SR'!BF317</f>
        <v>1060.8928159</v>
      </c>
      <c r="D42" s="45"/>
      <c r="E42" s="43"/>
      <c r="F42" s="44"/>
      <c r="G42" s="43"/>
      <c r="H42" s="10"/>
    </row>
    <row r="43" spans="1:9" s="29" customFormat="1" x14ac:dyDescent="0.2">
      <c r="A43" s="27" t="s">
        <v>27</v>
      </c>
      <c r="B43" s="22" t="s">
        <v>51</v>
      </c>
      <c r="C43" s="21">
        <f>+'[1]OSF 4SR'!BF323</f>
        <v>532.62496011981102</v>
      </c>
      <c r="D43" s="41">
        <f t="shared" ref="D43:D49" si="3">+E43+F43+G43</f>
        <v>16710.541216320002</v>
      </c>
      <c r="E43" s="42">
        <v>0</v>
      </c>
      <c r="F43" s="41">
        <v>0</v>
      </c>
      <c r="G43" s="42">
        <v>16710.541216320002</v>
      </c>
      <c r="H43" s="28"/>
      <c r="I43" s="3"/>
    </row>
    <row r="44" spans="1:9" s="29" customFormat="1" x14ac:dyDescent="0.2">
      <c r="A44" s="27" t="s">
        <v>28</v>
      </c>
      <c r="B44" s="22" t="s">
        <v>52</v>
      </c>
      <c r="C44" s="21">
        <f>+'[1]OSF 4SR'!BF337</f>
        <v>0</v>
      </c>
      <c r="D44" s="41">
        <f t="shared" si="3"/>
        <v>47.781893009999997</v>
      </c>
      <c r="E44" s="42">
        <v>0</v>
      </c>
      <c r="F44" s="41">
        <v>0</v>
      </c>
      <c r="G44" s="42">
        <v>47.781893009999997</v>
      </c>
      <c r="H44" s="28"/>
    </row>
    <row r="45" spans="1:9" s="29" customFormat="1" x14ac:dyDescent="0.2">
      <c r="A45" s="27" t="s">
        <v>29</v>
      </c>
      <c r="B45" s="22" t="s">
        <v>44</v>
      </c>
      <c r="C45" s="21">
        <f>+'[1]OSF 4SR'!BF340</f>
        <v>20.952312439999996</v>
      </c>
      <c r="D45" s="41">
        <f t="shared" si="3"/>
        <v>360.58401798999989</v>
      </c>
      <c r="E45" s="42">
        <v>7.3215295999999794</v>
      </c>
      <c r="F45" s="41">
        <v>0</v>
      </c>
      <c r="G45" s="42">
        <v>353.26248838999993</v>
      </c>
      <c r="H45" s="28"/>
      <c r="I45" s="3"/>
    </row>
    <row r="46" spans="1:9" s="29" customFormat="1" x14ac:dyDescent="0.2">
      <c r="A46" s="27"/>
      <c r="B46" s="22" t="s">
        <v>46</v>
      </c>
      <c r="C46" s="21"/>
      <c r="D46" s="41">
        <f t="shared" si="3"/>
        <v>5219.3785318800001</v>
      </c>
      <c r="E46" s="42">
        <v>2371.5342824899994</v>
      </c>
      <c r="F46" s="41">
        <v>2847.8442493900002</v>
      </c>
      <c r="G46" s="42">
        <v>0</v>
      </c>
      <c r="H46" s="28"/>
      <c r="I46" s="3"/>
    </row>
    <row r="47" spans="1:9" s="29" customFormat="1" x14ac:dyDescent="0.2">
      <c r="A47" s="27" t="s">
        <v>30</v>
      </c>
      <c r="B47" s="22" t="s">
        <v>47</v>
      </c>
      <c r="C47" s="21">
        <f>+'[1]OSF 4SR'!BF351</f>
        <v>0.58679915999999999</v>
      </c>
      <c r="D47" s="41">
        <f t="shared" si="3"/>
        <v>7.4179845700000007</v>
      </c>
      <c r="E47" s="42">
        <v>0</v>
      </c>
      <c r="F47" s="41">
        <v>0</v>
      </c>
      <c r="G47" s="42">
        <v>7.4179845700000007</v>
      </c>
      <c r="H47" s="28"/>
      <c r="I47" s="3"/>
    </row>
    <row r="48" spans="1:9" s="29" customFormat="1" x14ac:dyDescent="0.2">
      <c r="A48" s="27"/>
      <c r="B48" s="22" t="s">
        <v>53</v>
      </c>
      <c r="C48" s="21">
        <f>+'[1]OSF 4SR'!BF352</f>
        <v>0.58679915999999999</v>
      </c>
      <c r="D48" s="41">
        <f t="shared" si="3"/>
        <v>805.2071436807712</v>
      </c>
      <c r="E48" s="42">
        <v>592.93259814077135</v>
      </c>
      <c r="F48" s="41">
        <v>5.2536520899999992</v>
      </c>
      <c r="G48" s="42">
        <v>207.02089344999996</v>
      </c>
      <c r="H48" s="28"/>
    </row>
    <row r="49" spans="1:9" s="29" customFormat="1" x14ac:dyDescent="0.2">
      <c r="A49" s="27" t="s">
        <v>25</v>
      </c>
      <c r="B49" s="22" t="s">
        <v>45</v>
      </c>
      <c r="C49" s="21">
        <f>+'[1]OSF 4SR'!BF374</f>
        <v>372.65582978999998</v>
      </c>
      <c r="D49" s="41">
        <f t="shared" si="3"/>
        <v>3909.7518597680137</v>
      </c>
      <c r="E49" s="42">
        <v>1983.4559256980137</v>
      </c>
      <c r="F49" s="41">
        <v>0</v>
      </c>
      <c r="G49" s="42">
        <v>1926.2959340700002</v>
      </c>
      <c r="H49" s="28"/>
      <c r="I49" s="3"/>
    </row>
    <row r="50" spans="1:9" s="29" customFormat="1" ht="25.5" customHeight="1" x14ac:dyDescent="0.2">
      <c r="A50" s="28"/>
      <c r="B50" s="60" t="s">
        <v>31</v>
      </c>
      <c r="C50" s="61">
        <f>+'[1]OSF 4SR'!BF395</f>
        <v>203.296421393</v>
      </c>
      <c r="D50" s="62">
        <f>SUM(D43:D49)</f>
        <v>27060.662647218785</v>
      </c>
      <c r="E50" s="62">
        <f>SUM(E43:E49)</f>
        <v>4955.2443359287845</v>
      </c>
      <c r="F50" s="62">
        <f>SUM(F43:F49)</f>
        <v>2853.09790148</v>
      </c>
      <c r="G50" s="72">
        <f>SUM(G43:G49)</f>
        <v>19252.32040981</v>
      </c>
      <c r="H50" s="28"/>
      <c r="I50" s="3"/>
    </row>
    <row r="51" spans="1:9" ht="5.25" customHeight="1" x14ac:dyDescent="0.2">
      <c r="A51" s="32"/>
      <c r="B51" s="32"/>
      <c r="C51" s="26"/>
      <c r="D51" s="26"/>
      <c r="E51" s="26"/>
      <c r="F51" s="26"/>
      <c r="G51" s="26"/>
    </row>
    <row r="52" spans="1:9" x14ac:dyDescent="0.2">
      <c r="A52" s="32"/>
      <c r="B52" s="31" t="s">
        <v>57</v>
      </c>
      <c r="C52" s="21"/>
      <c r="D52" s="21"/>
      <c r="E52" s="21"/>
      <c r="F52" s="21"/>
      <c r="G52" s="33"/>
    </row>
    <row r="53" spans="1:9" x14ac:dyDescent="0.2">
      <c r="A53" s="32"/>
      <c r="B53" s="31" t="s">
        <v>56</v>
      </c>
      <c r="C53" s="21"/>
      <c r="D53" s="21"/>
      <c r="E53" s="21"/>
      <c r="F53" s="21"/>
      <c r="G53" s="33"/>
    </row>
    <row r="54" spans="1:9" x14ac:dyDescent="0.2">
      <c r="A54" s="32"/>
      <c r="B54" s="28" t="s">
        <v>59</v>
      </c>
      <c r="C54" s="21"/>
      <c r="D54" s="21"/>
      <c r="E54" s="21"/>
      <c r="F54" s="21"/>
      <c r="G54" s="21"/>
      <c r="H54" s="33"/>
      <c r="I54" s="33"/>
    </row>
    <row r="55" spans="1:9" hidden="1" x14ac:dyDescent="0.2">
      <c r="A55" s="32"/>
      <c r="B55" s="28" t="s">
        <v>60</v>
      </c>
      <c r="C55" s="21"/>
      <c r="D55" s="21"/>
      <c r="E55" s="21"/>
      <c r="F55" s="21"/>
      <c r="G55" s="21"/>
      <c r="H55" s="33"/>
      <c r="I55" s="33"/>
    </row>
    <row r="56" spans="1:9" x14ac:dyDescent="0.2">
      <c r="B56" s="31" t="s">
        <v>54</v>
      </c>
      <c r="C56" s="31"/>
      <c r="D56" s="31"/>
      <c r="E56" s="31"/>
      <c r="F56" s="31"/>
    </row>
    <row r="57" spans="1:9" x14ac:dyDescent="0.2">
      <c r="B57" s="31" t="s">
        <v>58</v>
      </c>
      <c r="C57" s="31"/>
      <c r="D57" s="31"/>
      <c r="E57" s="31"/>
      <c r="F57" s="31"/>
    </row>
    <row r="70" spans="1:7" x14ac:dyDescent="0.2">
      <c r="B70" s="17"/>
    </row>
    <row r="72" spans="1:7" x14ac:dyDescent="0.2">
      <c r="A72" s="27" t="s">
        <v>32</v>
      </c>
      <c r="B72" s="31"/>
    </row>
    <row r="73" spans="1:7" x14ac:dyDescent="0.2">
      <c r="B73" s="31"/>
    </row>
    <row r="74" spans="1:7" x14ac:dyDescent="0.2">
      <c r="B74" s="17"/>
    </row>
    <row r="75" spans="1:7" x14ac:dyDescent="0.2">
      <c r="B75" s="31"/>
    </row>
    <row r="76" spans="1:7" x14ac:dyDescent="0.2">
      <c r="A76" s="27"/>
      <c r="B76" s="31"/>
      <c r="C76" s="21"/>
      <c r="D76" s="21"/>
      <c r="E76" s="21"/>
      <c r="F76" s="21"/>
      <c r="G76" s="21"/>
    </row>
    <row r="77" spans="1:7" x14ac:dyDescent="0.2">
      <c r="A77" s="27"/>
      <c r="B77" s="31"/>
      <c r="C77" s="25"/>
      <c r="D77" s="25"/>
      <c r="E77" s="25"/>
      <c r="F77" s="25"/>
      <c r="G77" s="25"/>
    </row>
    <row r="78" spans="1:7" x14ac:dyDescent="0.2">
      <c r="A78" s="27"/>
      <c r="B78" s="31"/>
      <c r="C78" s="21"/>
      <c r="D78" s="21"/>
      <c r="E78" s="21"/>
      <c r="F78" s="21"/>
      <c r="G78" s="21"/>
    </row>
    <row r="79" spans="1:7" x14ac:dyDescent="0.2">
      <c r="A79" s="27"/>
      <c r="B79" s="31"/>
      <c r="C79" s="25"/>
      <c r="D79" s="25"/>
      <c r="E79" s="25"/>
      <c r="F79" s="25"/>
      <c r="G79" s="25"/>
    </row>
    <row r="80" spans="1:7" x14ac:dyDescent="0.2">
      <c r="A80" s="20"/>
      <c r="B80" s="34"/>
      <c r="C80" s="35"/>
      <c r="D80" s="35"/>
      <c r="E80" s="35"/>
      <c r="F80" s="35"/>
      <c r="G80" s="35"/>
    </row>
    <row r="81" spans="1:7" x14ac:dyDescent="0.2">
      <c r="A81" s="27"/>
      <c r="B81" s="36"/>
      <c r="C81" s="21"/>
      <c r="D81" s="21"/>
      <c r="E81" s="21"/>
      <c r="F81" s="21"/>
      <c r="G81" s="21"/>
    </row>
    <row r="82" spans="1:7" x14ac:dyDescent="0.2">
      <c r="A82" s="27"/>
      <c r="B82" s="36"/>
      <c r="C82" s="21"/>
      <c r="D82" s="21"/>
      <c r="E82" s="21"/>
      <c r="F82" s="21"/>
      <c r="G82" s="21"/>
    </row>
    <row r="83" spans="1:7" x14ac:dyDescent="0.2">
      <c r="A83" s="27"/>
      <c r="B83" s="36"/>
      <c r="C83" s="21"/>
      <c r="D83" s="21"/>
      <c r="E83" s="21"/>
      <c r="F83" s="21"/>
      <c r="G83" s="21"/>
    </row>
    <row r="84" spans="1:7" x14ac:dyDescent="0.2">
      <c r="A84" s="27"/>
      <c r="B84" s="36"/>
      <c r="C84" s="21"/>
      <c r="D84" s="21"/>
      <c r="E84" s="21"/>
      <c r="F84" s="21"/>
      <c r="G84" s="21"/>
    </row>
    <row r="85" spans="1:7" x14ac:dyDescent="0.2">
      <c r="A85" s="27"/>
      <c r="B85" s="36"/>
      <c r="C85" s="21"/>
      <c r="D85" s="21"/>
      <c r="E85" s="21"/>
      <c r="F85" s="21"/>
      <c r="G85" s="21"/>
    </row>
    <row r="86" spans="1:7" x14ac:dyDescent="0.2">
      <c r="A86" s="27"/>
      <c r="B86" s="36"/>
      <c r="C86" s="21"/>
      <c r="D86" s="21"/>
      <c r="E86" s="21"/>
      <c r="F86" s="21"/>
      <c r="G86" s="21"/>
    </row>
    <row r="87" spans="1:7" x14ac:dyDescent="0.2">
      <c r="A87" s="27"/>
      <c r="B87" s="36"/>
      <c r="C87" s="21"/>
      <c r="D87" s="21"/>
      <c r="E87" s="21"/>
      <c r="F87" s="21"/>
      <c r="G87" s="21"/>
    </row>
    <row r="88" spans="1:7" x14ac:dyDescent="0.2">
      <c r="A88" s="27"/>
      <c r="B88" s="36"/>
      <c r="C88" s="21"/>
      <c r="D88" s="21"/>
      <c r="E88" s="21"/>
      <c r="F88" s="21"/>
      <c r="G88" s="21"/>
    </row>
    <row r="89" spans="1:7" x14ac:dyDescent="0.2">
      <c r="A89" s="27"/>
      <c r="B89" s="31"/>
      <c r="C89" s="21"/>
      <c r="D89" s="21"/>
      <c r="E89" s="21"/>
      <c r="F89" s="21"/>
      <c r="G89" s="21"/>
    </row>
    <row r="90" spans="1:7" x14ac:dyDescent="0.2">
      <c r="A90" s="27"/>
      <c r="C90" s="21"/>
      <c r="D90" s="21"/>
      <c r="E90" s="21"/>
      <c r="F90" s="21"/>
      <c r="G90" s="21"/>
    </row>
    <row r="91" spans="1:7" x14ac:dyDescent="0.2">
      <c r="A91" s="27"/>
      <c r="B91" s="31"/>
      <c r="C91" s="25"/>
      <c r="D91" s="25"/>
      <c r="E91" s="25"/>
      <c r="F91" s="25"/>
      <c r="G91" s="25"/>
    </row>
    <row r="92" spans="1:7" x14ac:dyDescent="0.2">
      <c r="A92" s="20"/>
      <c r="B92" s="34"/>
      <c r="C92" s="35"/>
      <c r="D92" s="35"/>
      <c r="E92" s="35"/>
      <c r="F92" s="35"/>
      <c r="G92" s="35"/>
    </row>
    <row r="93" spans="1:7" x14ac:dyDescent="0.2">
      <c r="A93" s="20"/>
      <c r="B93" s="37"/>
      <c r="C93" s="35"/>
      <c r="D93" s="35"/>
      <c r="E93" s="35"/>
      <c r="F93" s="35"/>
      <c r="G93" s="35"/>
    </row>
    <row r="94" spans="1:7" x14ac:dyDescent="0.2">
      <c r="A94" s="27"/>
      <c r="B94" s="38"/>
      <c r="C94" s="21"/>
      <c r="D94" s="21"/>
      <c r="E94" s="21"/>
      <c r="F94" s="21"/>
      <c r="G94" s="21"/>
    </row>
    <row r="95" spans="1:7" x14ac:dyDescent="0.2">
      <c r="A95" s="27"/>
      <c r="B95" s="38"/>
      <c r="C95" s="21"/>
      <c r="D95" s="21"/>
      <c r="E95" s="21"/>
      <c r="F95" s="21"/>
      <c r="G95" s="21"/>
    </row>
    <row r="96" spans="1:7" x14ac:dyDescent="0.2">
      <c r="A96" s="20"/>
      <c r="B96" s="37"/>
      <c r="C96" s="35"/>
      <c r="D96" s="35"/>
      <c r="E96" s="35"/>
      <c r="F96" s="35"/>
      <c r="G96" s="35"/>
    </row>
    <row r="97" spans="1:7" x14ac:dyDescent="0.2">
      <c r="A97" s="27"/>
      <c r="B97" s="38"/>
      <c r="C97" s="21"/>
      <c r="D97" s="21"/>
      <c r="E97" s="21"/>
      <c r="F97" s="21"/>
      <c r="G97" s="21"/>
    </row>
    <row r="98" spans="1:7" x14ac:dyDescent="0.2">
      <c r="A98" s="27"/>
      <c r="B98" s="38"/>
      <c r="C98" s="21"/>
      <c r="D98" s="21"/>
      <c r="E98" s="21"/>
      <c r="F98" s="21"/>
      <c r="G98" s="21"/>
    </row>
    <row r="99" spans="1:7" x14ac:dyDescent="0.2">
      <c r="A99" s="20"/>
      <c r="B99" s="37"/>
      <c r="C99" s="35"/>
      <c r="D99" s="35"/>
      <c r="E99" s="35"/>
      <c r="F99" s="35"/>
      <c r="G99" s="35"/>
    </row>
    <row r="100" spans="1:7" x14ac:dyDescent="0.2">
      <c r="A100" s="27"/>
      <c r="B100" s="38"/>
      <c r="C100" s="21"/>
      <c r="D100" s="21"/>
      <c r="E100" s="21"/>
      <c r="F100" s="21"/>
      <c r="G100" s="21"/>
    </row>
    <row r="101" spans="1:7" x14ac:dyDescent="0.2">
      <c r="A101" s="27"/>
      <c r="B101" s="38"/>
      <c r="C101" s="21"/>
      <c r="D101" s="21"/>
      <c r="E101" s="21"/>
      <c r="F101" s="21"/>
      <c r="G101" s="21"/>
    </row>
    <row r="102" spans="1:7" x14ac:dyDescent="0.2">
      <c r="A102" s="20"/>
      <c r="B102" s="37"/>
      <c r="C102" s="35"/>
      <c r="D102" s="35"/>
      <c r="E102" s="35"/>
      <c r="F102" s="35"/>
      <c r="G102" s="35"/>
    </row>
    <row r="103" spans="1:7" x14ac:dyDescent="0.2">
      <c r="A103" s="27"/>
      <c r="B103" s="38"/>
      <c r="C103" s="21"/>
      <c r="D103" s="21"/>
      <c r="E103" s="21"/>
      <c r="F103" s="21"/>
      <c r="G103" s="21"/>
    </row>
    <row r="104" spans="1:7" x14ac:dyDescent="0.2">
      <c r="A104" s="27"/>
      <c r="B104" s="38"/>
      <c r="C104" s="21"/>
      <c r="D104" s="21"/>
      <c r="E104" s="21"/>
      <c r="F104" s="21"/>
      <c r="G104" s="21"/>
    </row>
    <row r="105" spans="1:7" x14ac:dyDescent="0.2">
      <c r="A105" s="20"/>
      <c r="B105" s="37"/>
      <c r="C105" s="35"/>
      <c r="D105" s="35"/>
      <c r="E105" s="35"/>
      <c r="F105" s="35"/>
      <c r="G105" s="35"/>
    </row>
    <row r="106" spans="1:7" x14ac:dyDescent="0.2">
      <c r="A106" s="20"/>
      <c r="B106" s="37"/>
      <c r="C106" s="35"/>
      <c r="D106" s="35"/>
      <c r="E106" s="35"/>
      <c r="F106" s="35"/>
      <c r="G106" s="35"/>
    </row>
    <row r="107" spans="1:7" x14ac:dyDescent="0.2">
      <c r="A107" s="27"/>
      <c r="B107" s="38"/>
      <c r="C107" s="21"/>
      <c r="D107" s="21"/>
      <c r="E107" s="21"/>
      <c r="F107" s="21"/>
      <c r="G107" s="21"/>
    </row>
    <row r="108" spans="1:7" x14ac:dyDescent="0.2">
      <c r="A108" s="27"/>
      <c r="B108" s="38"/>
      <c r="C108" s="21"/>
      <c r="D108" s="21"/>
      <c r="E108" s="21"/>
      <c r="F108" s="21"/>
      <c r="G108" s="21"/>
    </row>
    <row r="109" spans="1:7" x14ac:dyDescent="0.2">
      <c r="A109" s="20"/>
      <c r="B109" s="37"/>
      <c r="C109" s="35"/>
      <c r="D109" s="35"/>
      <c r="E109" s="35"/>
      <c r="F109" s="35"/>
      <c r="G109" s="35"/>
    </row>
    <row r="110" spans="1:7" x14ac:dyDescent="0.2">
      <c r="A110" s="27"/>
      <c r="B110" s="38"/>
      <c r="C110" s="21"/>
      <c r="D110" s="21"/>
      <c r="E110" s="21"/>
      <c r="F110" s="21"/>
      <c r="G110" s="21"/>
    </row>
    <row r="111" spans="1:7" x14ac:dyDescent="0.2">
      <c r="A111" s="27"/>
      <c r="B111" s="38"/>
      <c r="C111" s="21"/>
      <c r="D111" s="21"/>
      <c r="E111" s="21"/>
      <c r="F111" s="21"/>
      <c r="G111" s="21"/>
    </row>
    <row r="112" spans="1:7" x14ac:dyDescent="0.2">
      <c r="A112" s="27"/>
      <c r="B112" s="31"/>
      <c r="C112" s="25"/>
      <c r="D112" s="25"/>
      <c r="E112" s="25"/>
      <c r="F112" s="25"/>
      <c r="G112" s="25"/>
    </row>
    <row r="113" spans="1:7" x14ac:dyDescent="0.2">
      <c r="A113" s="20"/>
      <c r="B113" s="34"/>
      <c r="C113" s="35"/>
      <c r="D113" s="35"/>
      <c r="E113" s="35"/>
      <c r="F113" s="35"/>
      <c r="G113" s="35"/>
    </row>
    <row r="114" spans="1:7" x14ac:dyDescent="0.2">
      <c r="A114" s="20"/>
      <c r="B114" s="37"/>
      <c r="C114" s="35"/>
      <c r="D114" s="35"/>
      <c r="E114" s="35"/>
      <c r="F114" s="35"/>
      <c r="G114" s="35"/>
    </row>
    <row r="115" spans="1:7" x14ac:dyDescent="0.2">
      <c r="A115" s="27"/>
      <c r="B115" s="39"/>
      <c r="C115" s="21"/>
      <c r="D115" s="21"/>
      <c r="E115" s="21"/>
      <c r="F115" s="21"/>
      <c r="G115" s="21"/>
    </row>
    <row r="116" spans="1:7" x14ac:dyDescent="0.2">
      <c r="A116" s="27"/>
      <c r="B116" s="39"/>
      <c r="C116" s="21"/>
      <c r="D116" s="21"/>
      <c r="E116" s="21"/>
      <c r="F116" s="21"/>
      <c r="G116" s="21"/>
    </row>
    <row r="117" spans="1:7" x14ac:dyDescent="0.2">
      <c r="A117" s="20"/>
      <c r="B117" s="37"/>
      <c r="C117" s="35"/>
      <c r="D117" s="35"/>
      <c r="E117" s="35"/>
      <c r="F117" s="35"/>
      <c r="G117" s="35"/>
    </row>
    <row r="118" spans="1:7" x14ac:dyDescent="0.2">
      <c r="A118" s="27"/>
      <c r="B118" s="39"/>
      <c r="C118" s="21"/>
      <c r="D118" s="21"/>
      <c r="E118" s="21"/>
      <c r="F118" s="21"/>
      <c r="G118" s="21"/>
    </row>
    <row r="119" spans="1:7" x14ac:dyDescent="0.2">
      <c r="A119" s="27"/>
      <c r="B119" s="39"/>
      <c r="C119" s="21"/>
      <c r="D119" s="21"/>
      <c r="E119" s="21"/>
      <c r="F119" s="21"/>
      <c r="G119" s="21"/>
    </row>
    <row r="120" spans="1:7" x14ac:dyDescent="0.2">
      <c r="A120" s="20"/>
      <c r="B120" s="37"/>
      <c r="C120" s="35"/>
      <c r="D120" s="35"/>
      <c r="E120" s="35"/>
      <c r="F120" s="35"/>
      <c r="G120" s="35"/>
    </row>
    <row r="121" spans="1:7" x14ac:dyDescent="0.2">
      <c r="A121" s="27"/>
      <c r="B121" s="39"/>
      <c r="C121" s="21"/>
      <c r="D121" s="21"/>
      <c r="E121" s="21"/>
      <c r="F121" s="21"/>
      <c r="G121" s="21"/>
    </row>
    <row r="122" spans="1:7" x14ac:dyDescent="0.2">
      <c r="A122" s="27"/>
      <c r="B122" s="39"/>
      <c r="C122" s="21"/>
      <c r="D122" s="21"/>
      <c r="E122" s="21"/>
      <c r="F122" s="21"/>
      <c r="G122" s="21"/>
    </row>
    <row r="123" spans="1:7" x14ac:dyDescent="0.2">
      <c r="A123" s="20"/>
      <c r="B123" s="37"/>
      <c r="C123" s="35"/>
      <c r="D123" s="35"/>
      <c r="E123" s="35"/>
      <c r="F123" s="35"/>
      <c r="G123" s="35"/>
    </row>
    <row r="124" spans="1:7" x14ac:dyDescent="0.2">
      <c r="A124" s="27"/>
      <c r="B124" s="39"/>
      <c r="C124" s="21"/>
      <c r="D124" s="21"/>
      <c r="E124" s="21"/>
      <c r="F124" s="21"/>
      <c r="G124" s="21"/>
    </row>
    <row r="125" spans="1:7" x14ac:dyDescent="0.2">
      <c r="A125" s="27"/>
      <c r="B125" s="39"/>
      <c r="C125" s="21"/>
      <c r="D125" s="21"/>
      <c r="E125" s="21"/>
      <c r="F125" s="21"/>
      <c r="G125" s="21"/>
    </row>
    <row r="126" spans="1:7" x14ac:dyDescent="0.2">
      <c r="A126" s="20"/>
      <c r="B126" s="37"/>
      <c r="C126" s="35"/>
      <c r="D126" s="35"/>
      <c r="E126" s="35"/>
      <c r="F126" s="35"/>
      <c r="G126" s="35"/>
    </row>
    <row r="127" spans="1:7" x14ac:dyDescent="0.2">
      <c r="A127" s="20"/>
      <c r="B127" s="37"/>
      <c r="C127" s="35"/>
      <c r="D127" s="35"/>
      <c r="E127" s="35"/>
      <c r="F127" s="35"/>
      <c r="G127" s="35"/>
    </row>
    <row r="128" spans="1:7" x14ac:dyDescent="0.2">
      <c r="A128" s="27"/>
      <c r="B128" s="39"/>
      <c r="C128" s="21"/>
      <c r="D128" s="21"/>
      <c r="E128" s="21"/>
      <c r="F128" s="21"/>
      <c r="G128" s="21"/>
    </row>
    <row r="129" spans="1:7" x14ac:dyDescent="0.2">
      <c r="A129" s="27"/>
      <c r="B129" s="39"/>
      <c r="C129" s="21"/>
      <c r="D129" s="21"/>
      <c r="E129" s="21"/>
      <c r="F129" s="21"/>
      <c r="G129" s="21"/>
    </row>
    <row r="130" spans="1:7" x14ac:dyDescent="0.2">
      <c r="A130" s="20"/>
      <c r="B130" s="37"/>
      <c r="C130" s="35"/>
      <c r="D130" s="35"/>
      <c r="E130" s="35"/>
      <c r="F130" s="35"/>
      <c r="G130" s="35"/>
    </row>
    <row r="131" spans="1:7" x14ac:dyDescent="0.2">
      <c r="A131" s="27"/>
      <c r="B131" s="39"/>
      <c r="C131" s="21"/>
      <c r="D131" s="21"/>
      <c r="E131" s="21"/>
      <c r="F131" s="21"/>
      <c r="G131" s="21"/>
    </row>
    <row r="132" spans="1:7" x14ac:dyDescent="0.2">
      <c r="A132" s="27"/>
      <c r="B132" s="39"/>
      <c r="C132" s="21"/>
      <c r="D132" s="21"/>
      <c r="E132" s="21"/>
      <c r="F132" s="21"/>
      <c r="G132" s="21"/>
    </row>
    <row r="133" spans="1:7" x14ac:dyDescent="0.2">
      <c r="B133" s="31"/>
    </row>
    <row r="134" spans="1:7" x14ac:dyDescent="0.2">
      <c r="B134" s="31"/>
    </row>
    <row r="135" spans="1:7" x14ac:dyDescent="0.2">
      <c r="B135" s="17"/>
    </row>
    <row r="136" spans="1:7" x14ac:dyDescent="0.2">
      <c r="B136" s="31"/>
    </row>
    <row r="137" spans="1:7" x14ac:dyDescent="0.2">
      <c r="A137" s="27"/>
      <c r="B137" s="31"/>
      <c r="C137" s="21"/>
      <c r="D137" s="21"/>
      <c r="E137" s="21"/>
      <c r="F137" s="21"/>
      <c r="G137" s="21"/>
    </row>
    <row r="138" spans="1:7" x14ac:dyDescent="0.2">
      <c r="A138" s="27"/>
      <c r="B138" s="31"/>
      <c r="C138" s="21"/>
      <c r="D138" s="21"/>
      <c r="E138" s="21"/>
      <c r="F138" s="21"/>
      <c r="G138" s="21"/>
    </row>
    <row r="139" spans="1:7" x14ac:dyDescent="0.2">
      <c r="A139" s="27"/>
      <c r="B139" s="31"/>
      <c r="C139" s="21"/>
      <c r="D139" s="21"/>
      <c r="E139" s="21"/>
      <c r="F139" s="21"/>
      <c r="G139" s="21"/>
    </row>
    <row r="140" spans="1:7" x14ac:dyDescent="0.2">
      <c r="A140" s="27"/>
      <c r="B140" s="31"/>
      <c r="C140" s="21"/>
      <c r="D140" s="21"/>
      <c r="E140" s="21"/>
      <c r="F140" s="21"/>
      <c r="G140" s="21"/>
    </row>
    <row r="141" spans="1:7" x14ac:dyDescent="0.2">
      <c r="A141" s="27"/>
      <c r="C141" s="21"/>
      <c r="D141" s="21"/>
      <c r="E141" s="21"/>
      <c r="F141" s="21"/>
      <c r="G141" s="21"/>
    </row>
    <row r="142" spans="1:7" x14ac:dyDescent="0.2">
      <c r="A142" s="27"/>
      <c r="B142" s="31"/>
      <c r="C142" s="25"/>
      <c r="D142" s="25"/>
      <c r="E142" s="25"/>
      <c r="F142" s="25"/>
      <c r="G142" s="25"/>
    </row>
    <row r="143" spans="1:7" x14ac:dyDescent="0.2">
      <c r="A143" s="20"/>
      <c r="B143" s="34"/>
      <c r="C143" s="35"/>
      <c r="D143" s="35"/>
      <c r="E143" s="35"/>
      <c r="F143" s="35"/>
      <c r="G143" s="35"/>
    </row>
    <row r="144" spans="1:7" x14ac:dyDescent="0.2">
      <c r="A144" s="27"/>
      <c r="B144" s="40"/>
      <c r="C144" s="21"/>
      <c r="D144" s="21"/>
      <c r="E144" s="21"/>
      <c r="F144" s="21"/>
      <c r="G144" s="21"/>
    </row>
    <row r="145" spans="1:7" x14ac:dyDescent="0.2">
      <c r="A145" s="27"/>
      <c r="B145" s="40"/>
      <c r="C145" s="21"/>
      <c r="D145" s="21"/>
      <c r="E145" s="21"/>
      <c r="F145" s="21"/>
      <c r="G145" s="21"/>
    </row>
    <row r="146" spans="1:7" x14ac:dyDescent="0.2">
      <c r="A146" s="27"/>
      <c r="B146" s="40"/>
      <c r="C146" s="21"/>
      <c r="D146" s="21"/>
      <c r="E146" s="21"/>
      <c r="F146" s="21"/>
      <c r="G146" s="21"/>
    </row>
    <row r="147" spans="1:7" x14ac:dyDescent="0.2">
      <c r="A147" s="27"/>
      <c r="B147" s="40"/>
      <c r="C147" s="21"/>
      <c r="D147" s="21"/>
      <c r="E147" s="21"/>
      <c r="F147" s="21"/>
      <c r="G147" s="21"/>
    </row>
    <row r="148" spans="1:7" x14ac:dyDescent="0.2">
      <c r="A148" s="27"/>
      <c r="B148" s="40"/>
      <c r="C148" s="21"/>
      <c r="D148" s="21"/>
      <c r="E148" s="21"/>
      <c r="F148" s="21"/>
      <c r="G148" s="21"/>
    </row>
    <row r="149" spans="1:7" x14ac:dyDescent="0.2">
      <c r="A149" s="27"/>
      <c r="B149" s="40"/>
      <c r="C149" s="21"/>
      <c r="D149" s="21"/>
      <c r="E149" s="21"/>
      <c r="F149" s="21"/>
      <c r="G149" s="21"/>
    </row>
    <row r="150" spans="1:7" x14ac:dyDescent="0.2">
      <c r="A150" s="27"/>
      <c r="B150" s="40"/>
      <c r="C150" s="21"/>
      <c r="D150" s="21"/>
      <c r="E150" s="21"/>
      <c r="F150" s="21"/>
      <c r="G150" s="21"/>
    </row>
    <row r="151" spans="1:7" x14ac:dyDescent="0.2">
      <c r="A151" s="27"/>
      <c r="B151" s="40"/>
      <c r="C151" s="21"/>
      <c r="D151" s="21"/>
      <c r="E151" s="21"/>
      <c r="F151" s="21"/>
      <c r="G151" s="21"/>
    </row>
    <row r="152" spans="1:7" x14ac:dyDescent="0.2">
      <c r="A152" s="27"/>
      <c r="C152" s="25"/>
      <c r="D152" s="25"/>
      <c r="E152" s="25"/>
      <c r="F152" s="25"/>
      <c r="G152" s="25"/>
    </row>
    <row r="153" spans="1:7" x14ac:dyDescent="0.2">
      <c r="A153" s="20"/>
      <c r="B153" s="34"/>
      <c r="C153" s="35"/>
      <c r="D153" s="35"/>
      <c r="E153" s="35"/>
      <c r="F153" s="35"/>
      <c r="G153" s="35"/>
    </row>
    <row r="154" spans="1:7" x14ac:dyDescent="0.2">
      <c r="A154" s="20"/>
      <c r="B154" s="37"/>
      <c r="C154" s="35"/>
      <c r="D154" s="35"/>
      <c r="E154" s="35"/>
      <c r="F154" s="35"/>
      <c r="G154" s="35"/>
    </row>
    <row r="155" spans="1:7" x14ac:dyDescent="0.2">
      <c r="A155" s="27"/>
      <c r="B155" s="39"/>
      <c r="C155" s="21"/>
      <c r="D155" s="21"/>
      <c r="E155" s="21"/>
      <c r="F155" s="21"/>
      <c r="G155" s="21"/>
    </row>
    <row r="156" spans="1:7" x14ac:dyDescent="0.2">
      <c r="A156" s="27"/>
      <c r="B156" s="39"/>
      <c r="C156" s="21"/>
      <c r="D156" s="21"/>
      <c r="E156" s="21"/>
      <c r="F156" s="21"/>
      <c r="G156" s="21"/>
    </row>
    <row r="157" spans="1:7" x14ac:dyDescent="0.2">
      <c r="A157" s="20"/>
      <c r="B157" s="37"/>
      <c r="C157" s="35"/>
      <c r="D157" s="35"/>
      <c r="E157" s="35"/>
      <c r="F157" s="35"/>
      <c r="G157" s="35"/>
    </row>
    <row r="158" spans="1:7" x14ac:dyDescent="0.2">
      <c r="A158" s="27"/>
      <c r="B158" s="39"/>
      <c r="C158" s="21"/>
      <c r="D158" s="21"/>
      <c r="E158" s="21"/>
      <c r="F158" s="21"/>
      <c r="G158" s="21"/>
    </row>
    <row r="159" spans="1:7" x14ac:dyDescent="0.2">
      <c r="A159" s="27"/>
      <c r="B159" s="39"/>
      <c r="C159" s="21"/>
      <c r="D159" s="21"/>
      <c r="E159" s="21"/>
      <c r="F159" s="21"/>
      <c r="G159" s="21"/>
    </row>
    <row r="160" spans="1:7" x14ac:dyDescent="0.2">
      <c r="A160" s="20"/>
      <c r="B160" s="37"/>
      <c r="C160" s="35"/>
      <c r="D160" s="35"/>
      <c r="E160" s="35"/>
      <c r="F160" s="35"/>
      <c r="G160" s="35"/>
    </row>
    <row r="161" spans="1:7" x14ac:dyDescent="0.2">
      <c r="A161" s="27"/>
      <c r="B161" s="39"/>
      <c r="C161" s="21"/>
      <c r="D161" s="21"/>
      <c r="E161" s="21"/>
      <c r="F161" s="21"/>
      <c r="G161" s="21"/>
    </row>
    <row r="162" spans="1:7" x14ac:dyDescent="0.2">
      <c r="A162" s="27"/>
      <c r="B162" s="39"/>
      <c r="C162" s="21"/>
      <c r="D162" s="21"/>
      <c r="E162" s="21"/>
      <c r="F162" s="21"/>
      <c r="G162" s="21"/>
    </row>
    <row r="163" spans="1:7" x14ac:dyDescent="0.2">
      <c r="A163" s="20"/>
      <c r="B163" s="37"/>
      <c r="C163" s="35"/>
      <c r="D163" s="35"/>
      <c r="E163" s="35"/>
      <c r="F163" s="35"/>
      <c r="G163" s="35"/>
    </row>
    <row r="164" spans="1:7" x14ac:dyDescent="0.2">
      <c r="A164" s="27"/>
      <c r="B164" s="39"/>
      <c r="C164" s="21"/>
      <c r="D164" s="21"/>
      <c r="E164" s="21"/>
      <c r="F164" s="21"/>
      <c r="G164" s="21"/>
    </row>
    <row r="165" spans="1:7" x14ac:dyDescent="0.2">
      <c r="A165" s="27"/>
      <c r="B165" s="39"/>
      <c r="C165" s="21"/>
      <c r="D165" s="21"/>
      <c r="E165" s="21"/>
      <c r="F165" s="21"/>
      <c r="G165" s="21"/>
    </row>
    <row r="166" spans="1:7" x14ac:dyDescent="0.2">
      <c r="A166" s="20"/>
      <c r="B166" s="37"/>
      <c r="C166" s="35"/>
      <c r="D166" s="35"/>
      <c r="E166" s="35"/>
      <c r="F166" s="35"/>
      <c r="G166" s="35"/>
    </row>
    <row r="167" spans="1:7" x14ac:dyDescent="0.2">
      <c r="A167" s="27"/>
      <c r="B167" s="39"/>
      <c r="C167" s="21"/>
      <c r="D167" s="21"/>
      <c r="E167" s="21"/>
      <c r="F167" s="21"/>
      <c r="G167" s="21"/>
    </row>
    <row r="168" spans="1:7" x14ac:dyDescent="0.2">
      <c r="A168" s="27"/>
      <c r="B168" s="39"/>
      <c r="C168" s="21"/>
      <c r="D168" s="21"/>
      <c r="E168" s="21"/>
      <c r="F168" s="21"/>
      <c r="G168" s="21"/>
    </row>
    <row r="169" spans="1:7" x14ac:dyDescent="0.2">
      <c r="A169" s="20"/>
      <c r="B169" s="37"/>
      <c r="C169" s="35"/>
      <c r="D169" s="35"/>
      <c r="E169" s="35"/>
      <c r="F169" s="35"/>
      <c r="G169" s="35"/>
    </row>
    <row r="170" spans="1:7" x14ac:dyDescent="0.2">
      <c r="A170" s="27"/>
      <c r="B170" s="39"/>
      <c r="C170" s="21"/>
      <c r="D170" s="21"/>
      <c r="E170" s="21"/>
      <c r="F170" s="21"/>
      <c r="G170" s="21"/>
    </row>
    <row r="171" spans="1:7" x14ac:dyDescent="0.2">
      <c r="A171" s="27"/>
      <c r="B171" s="39"/>
      <c r="C171" s="21"/>
      <c r="D171" s="21"/>
      <c r="E171" s="21"/>
      <c r="F171" s="21"/>
      <c r="G171" s="21"/>
    </row>
    <row r="172" spans="1:7" x14ac:dyDescent="0.2">
      <c r="A172" s="27"/>
      <c r="C172" s="19"/>
      <c r="D172" s="19"/>
      <c r="E172" s="19"/>
      <c r="F172" s="19"/>
      <c r="G172" s="19"/>
    </row>
    <row r="173" spans="1:7" x14ac:dyDescent="0.2">
      <c r="A173" s="20"/>
      <c r="B173" s="34"/>
      <c r="C173" s="35"/>
      <c r="D173" s="35"/>
      <c r="E173" s="35"/>
      <c r="F173" s="35"/>
      <c r="G173" s="35"/>
    </row>
    <row r="174" spans="1:7" x14ac:dyDescent="0.2">
      <c r="A174" s="20"/>
      <c r="B174" s="37"/>
      <c r="C174" s="35"/>
      <c r="D174" s="35"/>
      <c r="E174" s="35"/>
      <c r="F174" s="35"/>
      <c r="G174" s="35"/>
    </row>
    <row r="175" spans="1:7" x14ac:dyDescent="0.2">
      <c r="A175" s="27"/>
      <c r="B175" s="39"/>
      <c r="C175" s="21"/>
      <c r="D175" s="21"/>
      <c r="E175" s="21"/>
      <c r="F175" s="21"/>
      <c r="G175" s="21"/>
    </row>
    <row r="176" spans="1:7" x14ac:dyDescent="0.2">
      <c r="A176" s="27"/>
      <c r="B176" s="39"/>
      <c r="C176" s="21"/>
      <c r="D176" s="21"/>
      <c r="E176" s="21"/>
      <c r="F176" s="21"/>
      <c r="G176" s="21"/>
    </row>
    <row r="177" spans="1:7" x14ac:dyDescent="0.2">
      <c r="A177" s="20"/>
      <c r="B177" s="37"/>
      <c r="C177" s="35"/>
      <c r="D177" s="35"/>
      <c r="E177" s="35"/>
      <c r="F177" s="35"/>
      <c r="G177" s="35"/>
    </row>
    <row r="178" spans="1:7" x14ac:dyDescent="0.2">
      <c r="A178" s="27"/>
      <c r="B178" s="39"/>
      <c r="C178" s="21"/>
      <c r="D178" s="21"/>
      <c r="E178" s="21"/>
      <c r="F178" s="21"/>
      <c r="G178" s="21"/>
    </row>
    <row r="179" spans="1:7" x14ac:dyDescent="0.2">
      <c r="A179" s="27"/>
      <c r="B179" s="39"/>
      <c r="C179" s="21"/>
      <c r="D179" s="21"/>
      <c r="E179" s="21"/>
      <c r="F179" s="21"/>
      <c r="G179" s="21"/>
    </row>
    <row r="180" spans="1:7" x14ac:dyDescent="0.2">
      <c r="A180" s="20"/>
      <c r="B180" s="37"/>
      <c r="C180" s="35"/>
      <c r="D180" s="35"/>
      <c r="E180" s="35"/>
      <c r="F180" s="35"/>
      <c r="G180" s="35"/>
    </row>
    <row r="181" spans="1:7" x14ac:dyDescent="0.2">
      <c r="A181" s="27"/>
      <c r="B181" s="39"/>
      <c r="C181" s="21"/>
      <c r="D181" s="21"/>
      <c r="E181" s="21"/>
      <c r="F181" s="21"/>
      <c r="G181" s="21"/>
    </row>
    <row r="182" spans="1:7" x14ac:dyDescent="0.2">
      <c r="A182" s="27"/>
      <c r="B182" s="39"/>
      <c r="C182" s="21"/>
      <c r="D182" s="21"/>
      <c r="E182" s="21"/>
      <c r="F182" s="21"/>
      <c r="G182" s="21"/>
    </row>
    <row r="183" spans="1:7" x14ac:dyDescent="0.2">
      <c r="A183" s="20"/>
      <c r="B183" s="37"/>
      <c r="C183" s="35"/>
      <c r="D183" s="35"/>
      <c r="E183" s="35"/>
      <c r="F183" s="35"/>
      <c r="G183" s="35"/>
    </row>
    <row r="184" spans="1:7" x14ac:dyDescent="0.2">
      <c r="A184" s="27"/>
      <c r="B184" s="39"/>
      <c r="C184" s="21"/>
      <c r="D184" s="21"/>
      <c r="E184" s="21"/>
      <c r="F184" s="21"/>
      <c r="G184" s="21"/>
    </row>
    <row r="185" spans="1:7" x14ac:dyDescent="0.2">
      <c r="A185" s="27"/>
      <c r="B185" s="39"/>
      <c r="C185" s="21"/>
      <c r="D185" s="21"/>
      <c r="E185" s="21"/>
      <c r="F185" s="21"/>
      <c r="G185" s="21"/>
    </row>
    <row r="186" spans="1:7" x14ac:dyDescent="0.2">
      <c r="A186" s="20"/>
      <c r="B186" s="37"/>
      <c r="C186" s="35"/>
      <c r="D186" s="35"/>
      <c r="E186" s="35"/>
      <c r="F186" s="35"/>
      <c r="G186" s="35"/>
    </row>
    <row r="187" spans="1:7" x14ac:dyDescent="0.2">
      <c r="A187" s="27"/>
      <c r="B187" s="39"/>
      <c r="C187" s="21"/>
      <c r="D187" s="21"/>
      <c r="E187" s="21"/>
      <c r="F187" s="21"/>
      <c r="G187" s="21"/>
    </row>
    <row r="188" spans="1:7" x14ac:dyDescent="0.2">
      <c r="A188" s="27"/>
      <c r="B188" s="39"/>
      <c r="C188" s="21"/>
      <c r="D188" s="21"/>
      <c r="E188" s="21"/>
      <c r="F188" s="21"/>
      <c r="G188" s="21"/>
    </row>
    <row r="189" spans="1:7" x14ac:dyDescent="0.2">
      <c r="A189" s="20"/>
      <c r="B189" s="37"/>
      <c r="C189" s="35"/>
      <c r="D189" s="35"/>
      <c r="E189" s="35"/>
      <c r="F189" s="35"/>
      <c r="G189" s="35"/>
    </row>
    <row r="190" spans="1:7" x14ac:dyDescent="0.2">
      <c r="A190" s="27"/>
      <c r="B190" s="39"/>
      <c r="C190" s="21"/>
      <c r="D190" s="21"/>
      <c r="E190" s="21"/>
      <c r="F190" s="21"/>
      <c r="G190" s="21"/>
    </row>
    <row r="191" spans="1:7" x14ac:dyDescent="0.2">
      <c r="A191" s="27"/>
      <c r="B191" s="39"/>
      <c r="C191" s="21"/>
      <c r="D191" s="21"/>
      <c r="E191" s="21"/>
      <c r="F191" s="21"/>
      <c r="G191" s="21"/>
    </row>
  </sheetData>
  <mergeCells count="2">
    <mergeCell ref="B8:B10"/>
    <mergeCell ref="D9:G9"/>
  </mergeCells>
  <printOptions horizontalCentered="1"/>
  <pageMargins left="0.74803149606299213" right="0.74803149606299213" top="0.82677165354330717" bottom="0.82677165354330717" header="0.31496062992125984" footer="0.31496062992125984"/>
  <pageSetup paperSize="119" scale="6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6"/>
  <sheetViews>
    <sheetView workbookViewId="0">
      <selection activeCell="C9" sqref="C9"/>
    </sheetView>
  </sheetViews>
  <sheetFormatPr baseColWidth="10" defaultRowHeight="15" x14ac:dyDescent="0.25"/>
  <cols>
    <col min="1" max="1" width="17.85546875" customWidth="1"/>
    <col min="2" max="4" width="20.7109375" customWidth="1"/>
  </cols>
  <sheetData>
    <row r="4" spans="1:4" x14ac:dyDescent="0.25">
      <c r="B4" s="12" t="s">
        <v>38</v>
      </c>
      <c r="C4" s="13" t="s">
        <v>39</v>
      </c>
      <c r="D4" s="14" t="s">
        <v>40</v>
      </c>
    </row>
    <row r="5" spans="1:4" x14ac:dyDescent="0.25">
      <c r="A5" t="s">
        <v>63</v>
      </c>
      <c r="B5" s="66">
        <f>+Hoja1!E30</f>
        <v>4803.1242724760305</v>
      </c>
      <c r="C5" s="65">
        <f>+Hoja1!F30</f>
        <v>2931.8792039299997</v>
      </c>
      <c r="D5" s="67">
        <f>+Hoja1!G30</f>
        <v>18879.564162380004</v>
      </c>
    </row>
    <row r="6" spans="1:4" x14ac:dyDescent="0.25">
      <c r="A6" t="s">
        <v>65</v>
      </c>
      <c r="B6" s="66">
        <f>+Hoja1!E50</f>
        <v>4955.2443359287845</v>
      </c>
      <c r="C6" s="65">
        <f>+Hoja1!F50</f>
        <v>2853.09790148</v>
      </c>
      <c r="D6" s="67">
        <f>+Hoja1!G50</f>
        <v>19252.32040981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Hoja1</vt:lpstr>
      <vt:lpstr>Grafico</vt:lpstr>
      <vt:lpstr>Grafico!Área_de_impresión</vt:lpstr>
      <vt:lpstr>Hoja1!Área_de_impresión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Saucedo</dc:creator>
  <cp:lastModifiedBy>JAHAYRA LOW</cp:lastModifiedBy>
  <cp:lastPrinted>2026-09-24T14:08:02Z</cp:lastPrinted>
  <dcterms:created xsi:type="dcterms:W3CDTF">2021-04-06T20:27:43Z</dcterms:created>
  <dcterms:modified xsi:type="dcterms:W3CDTF">2026-09-24T14:08:24Z</dcterms:modified>
</cp:coreProperties>
</file>